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<sst xmlns="http://schemas.openxmlformats.org/spreadsheetml/2006/main" count="37" uniqueCount="37">
  <si>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</si>
  <si>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UXO005</t>
  </si>
  <si>
    <t xml:space="preserve">m²</t>
  </si>
  <si>
    <t xml:space="preserve">Acondicionamiento de piso terrizo.</t>
  </si>
  <si>
    <r>
      <rPr>
        <sz val="8.25"/>
        <color rgb="FF000000"/>
        <rFont val="Arial"/>
        <family val="2"/>
      </rPr>
      <t xml:space="preserve">Acondicionamiento con medios mecánicos de piso terrizo existente mediante la formación de una capa uniforme de arena caliza de 10 cm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</si>
  <si>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</si>
  <si>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</si>
  <si>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</si>
  <si>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</si>
  <si>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</si>
  <si>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</si>
  <si>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</si>
  <si>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mt01arp040a</t>
  </si>
  <si>
    <t xml:space="preserve">m³</t>
  </si>
  <si>
    <t xml:space="preserve">Arena caliza seleccionada de machaqueo, color, con granulometría de 0 a 5 mm de diámetro.</t>
  </si>
  <si>
    <t xml:space="preserve">Subtotal materiales:</t>
  </si>
  <si>
    <t xml:space="preserve">Maquinaria</t>
  </si>
  <si>
    <t xml:space="preserve">mq01mot010a</t>
  </si>
  <si>
    <t xml:space="preserve">h</t>
  </si>
  <si>
    <t xml:space="preserve">Motoniveladora de 141 kW.</t>
  </si>
  <si>
    <t xml:space="preserve">mq02cia020j</t>
  </si>
  <si>
    <t xml:space="preserve">h</t>
  </si>
  <si>
    <t xml:space="preserve">Camión cisterna, de 8 m³ de capacidad.</t>
  </si>
  <si>
    <t xml:space="preserve">mq02rot030a</t>
  </si>
  <si>
    <t xml:space="preserve">h</t>
  </si>
  <si>
    <t xml:space="preserve">Compactador tándem autopropulsado, de 63 kW, de 8,75 t, anchura de trabajo 168 cm.</t>
  </si>
  <si>
    <t xml:space="preserve">Subtotal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</si>
  <si>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</si>
  <si>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</si>
  <si>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</si>
  <si>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</si>
  <si>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</si>
  <si>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</si>
  <si>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</si>
  <si>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</si>
  <si>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$ 870,12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</si>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</sst>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0.55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0.12</v>
      </c>
      <c r="G10" s="14">
        <v>15631.9</v>
      </c>
      <c r="H10" s="14">
        <f ca="1">ROUND(INDIRECT(ADDRESS(ROW()+(0), COLUMN()+(-2), 1))*INDIRECT(ADDRESS(ROW()+(0), COLUMN()+(-1), 1)), 2)</f>
        <v>1875.83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1875.83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0.009</v>
      </c>
      <c r="G13" s="13">
        <v>49788</v>
      </c>
      <c r="H13" s="13">
        <f ca="1">ROUND(INDIRECT(ADDRESS(ROW()+(0), COLUMN()+(-2), 1))*INDIRECT(ADDRESS(ROW()+(0), COLUMN()+(-1), 1)), 2)</f>
        <v>448.09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0.003</v>
      </c>
      <c r="G14" s="13">
        <v>77980.6</v>
      </c>
      <c r="H14" s="13">
        <f ca="1">ROUND(INDIRECT(ADDRESS(ROW()+(0), COLUMN()+(-2), 1))*INDIRECT(ADDRESS(ROW()+(0), COLUMN()+(-1), 1)), 2)</f>
        <v>233.94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2">
        <v>0.007</v>
      </c>
      <c r="G15" s="14">
        <v>28750.4</v>
      </c>
      <c r="H15" s="14">
        <f ca="1">ROUND(INDIRECT(ADDRESS(ROW()+(0), COLUMN()+(-2), 1))*INDIRECT(ADDRESS(ROW()+(0), COLUMN()+(-1), 1)), 2)</f>
        <v>201.25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1)),INDIRECT(ADDRESS(ROW()+(-3), COLUMN()+(0), 1))), 2)</f>
        <v>883.28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2">
        <v>0.013</v>
      </c>
      <c r="G18" s="14">
        <v>6494.86</v>
      </c>
      <c r="H18" s="14">
        <f ca="1">ROUND(INDIRECT(ADDRESS(ROW()+(0), COLUMN()+(-2), 1))*INDIRECT(ADDRESS(ROW()+(0), COLUMN()+(-1), 1)), 2)</f>
        <v>84.43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1))), 2)</f>
        <v>84.43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2">
        <v>2</v>
      </c>
      <c r="G21" s="14">
        <f ca="1">ROUND(SUM(INDIRECT(ADDRESS(ROW()+(-2), COLUMN()+(1), 1)),INDIRECT(ADDRESS(ROW()+(-5), COLUMN()+(1), 1)),INDIRECT(ADDRESS(ROW()+(-10), COLUMN()+(1), 1))), 2)</f>
        <v>2843.54</v>
      </c>
      <c r="H21" s="14">
        <f ca="1">ROUND(INDIRECT(ADDRESS(ROW()+(0), COLUMN()+(-2), 1))*INDIRECT(ADDRESS(ROW()+(0), COLUMN()+(-1), 1))/100, 2)</f>
        <v>56.87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1)),INDIRECT(ADDRESS(ROW()+(-6), COLUMN()+(0), 1)),INDIRECT(ADDRESS(ROW()+(-11), COLUMN()+(0), 1))), 2)</f>
        <v>2900.41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