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<sst xmlns="http://schemas.openxmlformats.org/spreadsheetml/2006/main" count="52" uniqueCount="52">
  <si>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</si>
  <si>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</si>
  <si>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</si>
  <si>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lote.</t>
  </si>
  <si>
    <r>
      <rPr>
        <sz val="8.25"/>
        <color rgb="FF000000"/>
        <rFont val="Arial"/>
        <family val="2"/>
      </rPr>
      <t xml:space="preserve">Puerta cancela de lámina de acero galvanizado, acabado lacado, de una hoja abatible, dimensiones 300x200 cm, perfiles rectangulares en marco zócalo inferior realizado con lámina acanalada de 1,2 mm de espesor a dos caras, para acceso de vehículos. Apertura manual. Incluso bisagras o anclajes metálicos laterales de los bastidores, armadura portante de la cancela y recibidos a obra, elementos de anclaje, herrajes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</si>
  <si>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</si>
  <si>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</si>
  <si>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</si>
  <si>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</si>
  <si>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</si>
  <si>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</si>
  <si>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</si>
  <si>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mt10hmf090aqeg</t>
  </si>
  <si>
    <t xml:space="preserve">m³</t>
  </si>
  <si>
    <t xml:space="preserve">Hormigón simple H25 (20) 20/6, no expuesto a ciclos hielo-deshielo, exposición a sulfatos despreciable, sin requerimiento de permeabilidad, docilidad blanda, con cemento grado normal, preparado en central, según NCh 170.Of85 y ACI 318-08.</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</si>
  <si>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</si>
  <si>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</si>
  <si>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</si>
  <si>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</si>
  <si>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</si>
  <si>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</si>
  <si>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</si>
  <si>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</si>
  <si>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</si>
  <si>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mt26vpc010a</t>
  </si>
  <si>
    <t xml:space="preserve">m²</t>
  </si>
  <si>
    <t xml:space="preserve">Puerta cancela metálica en valla exterior, para acceso de vehículos, una hoja abatible, de lámina de acero galvanizado, acabado lacado con bisagras o anclajes metálicos laterales de los bastidores, armadura portante de la cancela, elementos de anclaje, herrajes de seguridad y cierre, acabado con imprimación antioxidante y accesorios.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</si>
  <si>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</si>
  <si>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</si>
  <si>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</si>
  <si>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</si>
  <si>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</si>
  <si>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</si>
  <si>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</si>
  <si>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</si>
  <si>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</si>
  <si>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</si>
  <si>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</si>
  <si>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</si>
  <si>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</si>
  <si>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</si>
  <si>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</si>
  <si>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</si>
  <si>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</si>
  <si>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</si>
  <si>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</si>
  <si>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</si>
  <si>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</si>
  <si>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</si>
  <si>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</si>
  <si>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$ 215.697,62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</si>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</sst>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19" customWidth="1"/>
    <col min="4" max="4" width="7.65" customWidth="1"/>
    <col min="5" max="5" width="64.26" customWidth="1"/>
    <col min="6" max="6" width="11.22" customWidth="1"/>
    <col min="7" max="7" width="14.7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0.09</v>
      </c>
      <c r="G10" s="12">
        <v>60089.1</v>
      </c>
      <c r="H10" s="12">
        <f ca="1">ROUND(INDIRECT(ADDRESS(ROW()+(0), COLUMN()+(-2), 1))*INDIRECT(ADDRESS(ROW()+(0), COLUMN()+(-1), 1)), 2)</f>
        <v>5408.02</v>
      </c>
    </row>
    <row r="11" spans="1:8" ht="13.50" thickBot="1" customHeight="1">
      <c r="A11" s="1" t="s">
        <v>15</v>
      </c>
      <c r="B11" s="1"/>
      <c r="C11" s="1"/>
      <c r="D11" s="10" t="s">
        <v>16</v>
      </c>
      <c r="E11" s="1" t="s">
        <v>17</v>
      </c>
      <c r="F11" s="11">
        <v>0.012</v>
      </c>
      <c r="G11" s="12">
        <v>924.2</v>
      </c>
      <c r="H11" s="12">
        <f ca="1">ROUND(INDIRECT(ADDRESS(ROW()+(0), COLUMN()+(-2), 1))*INDIRECT(ADDRESS(ROW()+(0), COLUMN()+(-1), 1)), 2)</f>
        <v>11.09</v>
      </c>
    </row>
    <row r="12" spans="1:8" ht="13.50" thickBot="1" customHeight="1">
      <c r="A12" s="1" t="s">
        <v>18</v>
      </c>
      <c r="B12" s="1"/>
      <c r="C12" s="1"/>
      <c r="D12" s="10" t="s">
        <v>19</v>
      </c>
      <c r="E12" s="1" t="s">
        <v>20</v>
      </c>
      <c r="F12" s="11">
        <v>0.098</v>
      </c>
      <c r="G12" s="12">
        <v>11947.9</v>
      </c>
      <c r="H12" s="12">
        <f ca="1">ROUND(INDIRECT(ADDRESS(ROW()+(0), COLUMN()+(-2), 1))*INDIRECT(ADDRESS(ROW()+(0), COLUMN()+(-1), 1)), 2)</f>
        <v>1170.9</v>
      </c>
    </row>
    <row r="13" spans="1:8" ht="13.50" thickBot="1" customHeight="1">
      <c r="A13" s="1" t="s">
        <v>21</v>
      </c>
      <c r="B13" s="1"/>
      <c r="C13" s="1"/>
      <c r="D13" s="10" t="s">
        <v>22</v>
      </c>
      <c r="E13" s="1" t="s">
        <v>23</v>
      </c>
      <c r="F13" s="11">
        <v>15</v>
      </c>
      <c r="G13" s="12">
        <v>100.67</v>
      </c>
      <c r="H13" s="12">
        <f ca="1">ROUND(INDIRECT(ADDRESS(ROW()+(0), COLUMN()+(-2), 1))*INDIRECT(ADDRESS(ROW()+(0), COLUMN()+(-1), 1)), 2)</f>
        <v>1510.05</v>
      </c>
    </row>
    <row r="14" spans="1:8" ht="55.50" thickBot="1" customHeight="1">
      <c r="A14" s="1" t="s">
        <v>24</v>
      </c>
      <c r="B14" s="1"/>
      <c r="C14" s="1"/>
      <c r="D14" s="10" t="s">
        <v>25</v>
      </c>
      <c r="E14" s="1" t="s">
        <v>26</v>
      </c>
      <c r="F14" s="13">
        <v>6</v>
      </c>
      <c r="G14" s="14">
        <v>235694</v>
      </c>
      <c r="H14" s="14">
        <f ca="1">ROUND(INDIRECT(ADDRESS(ROW()+(0), COLUMN()+(-2), 1))*INDIRECT(ADDRESS(ROW()+(0), COLUMN()+(-1), 1)), 2)</f>
        <v>1.41416e+06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1.42226e+06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0.049</v>
      </c>
      <c r="G17" s="14">
        <v>2262.69</v>
      </c>
      <c r="H17" s="14">
        <f ca="1">ROUND(INDIRECT(ADDRESS(ROW()+(0), COLUMN()+(-2), 1))*INDIRECT(ADDRESS(ROW()+(0), COLUMN()+(-1), 1)), 2)</f>
        <v>110.87</v>
      </c>
    </row>
    <row r="18" spans="1:8" ht="13.50" thickBot="1" customHeight="1">
      <c r="A18" s="15"/>
      <c r="B18" s="15"/>
      <c r="C18" s="15"/>
      <c r="D18" s="15"/>
      <c r="E18" s="15"/>
      <c r="F18" s="9" t="s">
        <v>32</v>
      </c>
      <c r="G18" s="9"/>
      <c r="H18" s="17">
        <f ca="1">ROUND(SUM(INDIRECT(ADDRESS(ROW()+(-1), COLUMN()+(0), 1))), 2)</f>
        <v>110.87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4.168</v>
      </c>
      <c r="G20" s="12">
        <v>8689.02</v>
      </c>
      <c r="H20" s="12">
        <f ca="1">ROUND(INDIRECT(ADDRESS(ROW()+(0), COLUMN()+(-2), 1))*INDIRECT(ADDRESS(ROW()+(0), COLUMN()+(-1), 1)), 2)</f>
        <v>36215.8</v>
      </c>
    </row>
    <row r="21" spans="1:8" ht="13.50" thickBot="1" customHeight="1">
      <c r="A21" s="1" t="s">
        <v>37</v>
      </c>
      <c r="B21" s="1"/>
      <c r="C21" s="1"/>
      <c r="D21" s="10" t="s">
        <v>38</v>
      </c>
      <c r="E21" s="1" t="s">
        <v>39</v>
      </c>
      <c r="F21" s="11">
        <v>4.774</v>
      </c>
      <c r="G21" s="12">
        <v>6494.86</v>
      </c>
      <c r="H21" s="12">
        <f ca="1">ROUND(INDIRECT(ADDRESS(ROW()+(0), COLUMN()+(-2), 1))*INDIRECT(ADDRESS(ROW()+(0), COLUMN()+(-1), 1)), 2)</f>
        <v>31006.5</v>
      </c>
    </row>
    <row r="22" spans="1:8" ht="13.50" thickBot="1" customHeight="1">
      <c r="A22" s="1" t="s">
        <v>40</v>
      </c>
      <c r="B22" s="1"/>
      <c r="C22" s="1"/>
      <c r="D22" s="10" t="s">
        <v>41</v>
      </c>
      <c r="E22" s="1" t="s">
        <v>42</v>
      </c>
      <c r="F22" s="11">
        <v>1.364</v>
      </c>
      <c r="G22" s="12">
        <v>8805.63</v>
      </c>
      <c r="H22" s="12">
        <f ca="1">ROUND(INDIRECT(ADDRESS(ROW()+(0), COLUMN()+(-2), 1))*INDIRECT(ADDRESS(ROW()+(0), COLUMN()+(-1), 1)), 2)</f>
        <v>12010.9</v>
      </c>
    </row>
    <row r="23" spans="1:8" ht="13.50" thickBot="1" customHeight="1">
      <c r="A23" s="1" t="s">
        <v>43</v>
      </c>
      <c r="B23" s="1"/>
      <c r="C23" s="1"/>
      <c r="D23" s="10" t="s">
        <v>44</v>
      </c>
      <c r="E23" s="1" t="s">
        <v>45</v>
      </c>
      <c r="F23" s="13">
        <v>1.364</v>
      </c>
      <c r="G23" s="14">
        <v>6509.67</v>
      </c>
      <c r="H23" s="14">
        <f ca="1">ROUND(INDIRECT(ADDRESS(ROW()+(0), COLUMN()+(-2), 1))*INDIRECT(ADDRESS(ROW()+(0), COLUMN()+(-1), 1)), 2)</f>
        <v>8879.19</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88112.4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1)),INDIRECT(ADDRESS(ROW()+(-8), COLUMN()+(1), 1)),INDIRECT(ADDRESS(ROW()+(-11), COLUMN()+(1), 1))), 2)</f>
        <v>1.51049e+06</v>
      </c>
      <c r="H26" s="14">
        <f ca="1">ROUND(INDIRECT(ADDRESS(ROW()+(0), COLUMN()+(-2), 1))*INDIRECT(ADDRESS(ROW()+(0), COLUMN()+(-1), 1))/100, 2)</f>
        <v>30209.8</v>
      </c>
    </row>
    <row r="27" spans="1:8" ht="13.50" thickBot="1" customHeight="1">
      <c r="A27" s="21" t="s">
        <v>50</v>
      </c>
      <c r="B27" s="21"/>
      <c r="C27" s="21"/>
      <c r="D27" s="22"/>
      <c r="E27" s="23"/>
      <c r="F27" s="24" t="s">
        <v>51</v>
      </c>
      <c r="G27" s="25"/>
      <c r="H27" s="26">
        <f ca="1">ROUND(SUM(INDIRECT(ADDRESS(ROW()+(-1), COLUMN()+(0), 1)),INDIRECT(ADDRESS(ROW()+(-3), COLUMN()+(0), 1)),INDIRECT(ADDRESS(ROW()+(-9), COLUMN()+(0), 1)),INDIRECT(ADDRESS(ROW()+(-12), COLUMN()+(0), 1))), 2)</f>
        <v>1.5407e+06</v>
      </c>
    </row>
  </sheetData>
  <mergeCells count="31">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