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<sst xmlns="http://schemas.openxmlformats.org/spreadsheetml/2006/main" count="112" uniqueCount="112">
  <si>
    <t xml:space="preserve"/>
  </si>
  <si>
    <t xml:space="preserve">UCM010</t>
  </si>
  <si>
    <t xml:space="preserve">m²</t>
  </si>
  <si>
    <t xml:space="preserve">Marquesina metálica para cobertura de vehículos, en estacionamiento exterior.</t>
  </si>
  <si>
    <r>
      <rPr>
        <sz val="8.25"/>
        <color rgb="FF000000"/>
        <rFont val="Arial"/>
        <family val="2"/>
      </rPr>
      <t xml:space="preserve">Marquesina metálica para cobertura de vehículos, en estacionamiento exterior, compuesta de: CIMENTACIÓN: formada por zapatas y correas de hormigón armado sobre capa de emplantillado de hormigón, realizadas con hormigón H20 (20) 20/6, no expuesto a ciclos hielo-deshielo, exposición a sulfatos despreciable, sin requerimiento de permeabilidad, no expuesto a ambientes salinos, docilidad blanda, preparado en obra, con cemento grado normal, y vaciado con medios manuales, y acero A63-42H; ESTRUCTURA: formada por pilares, vigas y correas de acero A 36, en perfiles laminados en caliente, mediante uniones soldadas, con imprimación anticorrosiva realizada en taller; fijada a la fundación mediante placas de anclaje de acero A 36, en perfil plano, con taladro central biselado y pernos soldados de acero con resaltes A63-42H; CUBIERTA: de lámina perfilada de acero galvanizado prelacado, de 0,6 mm de espesor, con nervios de entre 40 y 50 mm de altura de cresta, a una separación de entre 250 y 270 mm, colocada con un solape de la chapa superior de 200 mm y un solape lateral de un trapecio y fijada mecánicamente a correa estructural y borde lateral realizado con lámina plegada de acero galvanizado, de 0,8 mm de espesor, 30 cm de desarrollo y 3 pliegues. Incluso accesorios de fijación de las láminas y masilla de base neutra monocomponente,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</si>
  <si>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</si>
  <si>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</si>
  <si>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</si>
  <si>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</si>
  <si>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</si>
  <si>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</si>
  <si>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</si>
  <si>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mt10hmf090aaeg</t>
  </si>
  <si>
    <t xml:space="preserve">m³</t>
  </si>
  <si>
    <t xml:space="preserve">Hormigón simple H10 (20) 20/6, no expuesto a ciclos hielo-deshielo, exposición a sulfatos despreciable, sin requerimiento de permeabilidad, docilidad blanda, con cemento grado normal, preparado en central, según NCh 170.Of85 y ACI 318-08.</t>
  </si>
  <si>
    <t xml:space="preserve">mt08aaa010a</t>
  </si>
  <si>
    <t xml:space="preserve">m³</t>
  </si>
  <si>
    <t xml:space="preserve">Agua.</t>
  </si>
  <si>
    <t xml:space="preserve">mt01arg000e</t>
  </si>
  <si>
    <t xml:space="preserve">m³</t>
  </si>
  <si>
    <t xml:space="preserve">Arena cribada.</t>
  </si>
  <si>
    <t xml:space="preserve">mt01arg001em</t>
  </si>
  <si>
    <t xml:space="preserve">m³</t>
  </si>
  <si>
    <t xml:space="preserve">Árido grueso homogeneizado, de tamaño máximo 20 mm.</t>
  </si>
  <si>
    <t xml:space="preserve">mt08cem000e</t>
  </si>
  <si>
    <t xml:space="preserve">kg</t>
  </si>
  <si>
    <t xml:space="preserve">Cemento gris en sacos.</t>
  </si>
  <si>
    <t xml:space="preserve">mt07aco100a</t>
  </si>
  <si>
    <t xml:space="preserve">kg</t>
  </si>
  <si>
    <t xml:space="preserve">Acero en barras con resaltes, A63-42H, de varios diámetros, según NCh204.Of77.</t>
  </si>
  <si>
    <t xml:space="preserve">mt07aco020a</t>
  </si>
  <si>
    <t xml:space="preserve">Ud</t>
  </si>
  <si>
    <t xml:space="preserve">Separador homologado para fundaciones.</t>
  </si>
  <si>
    <t xml:space="preserve">mt07ala001e</t>
  </si>
  <si>
    <t xml:space="preserve">kg</t>
  </si>
  <si>
    <t xml:space="preserve">Pletina de acero laminado A 36, según ASTM A 36, para aplicaciones estructurales. Trabajada y montada en taller, para colocar con uniones soldadas en obra.</t>
  </si>
  <si>
    <t xml:space="preserve">mt07ala000ab</t>
  </si>
  <si>
    <t xml:space="preserve">kg</t>
  </si>
  <si>
    <t xml:space="preserve">Acero laminado A 36, en perfiles laminados en caliente, según ASTM A 36, piezas simples, para aplicaciones estructurales, acabado con imprimación antioxidante. Trabajado y montado en taller, para colocar con uniones soldadas en obra.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</si>
  <si>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</si>
  <si>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</si>
  <si>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</si>
  <si>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mt13ccp010a</t>
  </si>
  <si>
    <t xml:space="preserve">m²</t>
  </si>
  <si>
    <t xml:space="preserve">Lámina perfilada de acero galvanizado prelacado, de 0,6 mm de espesor, con nervios de entre 40 y 50 mm de altura de cresta, a una separación de entre 250 y 270 mm e inercia entre 13 y 21 cm4.</t>
  </si>
  <si>
    <t xml:space="preserve">mt13ccg030g</t>
  </si>
  <si>
    <t xml:space="preserve">Ud</t>
  </si>
  <si>
    <t xml:space="preserve">Tornillo autorroscante de 6,5x70 mm de acero inoxidable, con arandela.</t>
  </si>
  <si>
    <t xml:space="preserve">mt12www030mbj</t>
  </si>
  <si>
    <t xml:space="preserve">m</t>
  </si>
  <si>
    <t xml:space="preserve">Lámina plegada de acero galvanizado, de 0,8 mm de espesor, 30 cm de desarrollo y 3 pliegues, para borde lateral.</t>
  </si>
  <si>
    <t xml:space="preserve">mt13ccg030d</t>
  </si>
  <si>
    <t xml:space="preserve">Ud</t>
  </si>
  <si>
    <t xml:space="preserve">Tornillo autorroscante de 6,5x130 mm de acero galvanizado, con arandela.</t>
  </si>
  <si>
    <t xml:space="preserve">mt21vva011</t>
  </si>
  <si>
    <t xml:space="preserve">l</t>
  </si>
  <si>
    <t xml:space="preserve">Masilla de base neutra monocomponente, para sellado de juntas; para aplicar con pistola.</t>
  </si>
  <si>
    <t xml:space="preserve">mt13ccg040</t>
  </si>
  <si>
    <t xml:space="preserve">m</t>
  </si>
  <si>
    <t xml:space="preserve">Junta de estanqueidad para láminas perfiladas de acero.</t>
  </si>
  <si>
    <t xml:space="preserve">Subtotal materiales:</t>
  </si>
  <si>
    <t xml:space="preserve">Maquinaria</t>
  </si>
  <si>
    <t xml:space="preserve">mq01ret020b</t>
  </si>
  <si>
    <t xml:space="preserve">h</t>
  </si>
  <si>
    <t xml:space="preserve">Retrocargadora sobre neumáticos, de 70 kW.</t>
  </si>
  <si>
    <t xml:space="preserve">mq06hor010</t>
  </si>
  <si>
    <t xml:space="preserve">h</t>
  </si>
  <si>
    <t xml:space="preserve">Concretera eléctrica con una capacidad de amasado de 160 l.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</si>
  <si>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</si>
  <si>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</si>
  <si>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</si>
  <si>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mq08sol020</t>
  </si>
  <si>
    <t xml:space="preserve">h</t>
  </si>
  <si>
    <t xml:space="preserve">Equipo y elementos auxiliares para soldadura eléctrica.</t>
  </si>
  <si>
    <t xml:space="preserve">Subtotal maquinaria:</t>
  </si>
  <si>
    <t xml:space="preserve">Mano de obra</t>
  </si>
  <si>
    <t xml:space="preserve">mo113</t>
  </si>
  <si>
    <t xml:space="preserve">h</t>
  </si>
  <si>
    <t xml:space="preserve">Jornal construcción.</t>
  </si>
  <si>
    <t xml:space="preserve">mo112</t>
  </si>
  <si>
    <t xml:space="preserve">h</t>
  </si>
  <si>
    <t xml:space="preserve">Jornal especializado de construcción.</t>
  </si>
  <si>
    <t xml:space="preserve">mo045</t>
  </si>
  <si>
    <t xml:space="preserve">h</t>
  </si>
  <si>
    <t xml:space="preserve">Maestro 1ª concretero.</t>
  </si>
  <si>
    <t xml:space="preserve">mo092</t>
  </si>
  <si>
    <t xml:space="preserve">h</t>
  </si>
  <si>
    <t xml:space="preserve">Ayudante concretero.</t>
  </si>
  <si>
    <t xml:space="preserve">mo043</t>
  </si>
  <si>
    <t xml:space="preserve">h</t>
  </si>
  <si>
    <t xml:space="preserve">Maestro 1ª enfierrador.</t>
  </si>
  <si>
    <t xml:space="preserve">mo090</t>
  </si>
  <si>
    <t xml:space="preserve">h</t>
  </si>
  <si>
    <t xml:space="preserve">Ayudante enfierrador.</t>
  </si>
  <si>
    <t xml:space="preserve">mo047</t>
  </si>
  <si>
    <t xml:space="preserve">h</t>
  </si>
  <si>
    <t xml:space="preserve">Maestro 1ª montador de estructura metálica.</t>
  </si>
  <si>
    <t xml:space="preserve">mo094</t>
  </si>
  <si>
    <t xml:space="preserve">h</t>
  </si>
  <si>
    <t xml:space="preserve">Ayudante montador de estructura metálica.</t>
  </si>
  <si>
    <t xml:space="preserve">mo051</t>
  </si>
  <si>
    <t xml:space="preserve">h</t>
  </si>
  <si>
    <t xml:space="preserve">Maestro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</si>
  <si>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</si>
  <si>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</si>
  <si>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</si>
  <si>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</si>
  <si>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</si>
  <si>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</si>
  <si>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</si>
  <si>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$ 7.764,76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</si>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</sst>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1.19" customWidth="1"/>
    <col min="4" max="4" width="7.65" customWidth="1"/>
    <col min="5" max="5" width="66.13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</v>
      </c>
      <c r="G10" s="12">
        <v>54078.6</v>
      </c>
      <c r="H10" s="12">
        <f ca="1">ROUND(INDIRECT(ADDRESS(ROW()+(0), COLUMN()+(-2), 1))*INDIRECT(ADDRESS(ROW()+(0), COLUMN()+(-1), 1)), 2)</f>
        <v>540.79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0.017</v>
      </c>
      <c r="G11" s="12">
        <v>924.2</v>
      </c>
      <c r="H11" s="12">
        <f ca="1">ROUND(INDIRECT(ADDRESS(ROW()+(0), COLUMN()+(-2), 1))*INDIRECT(ADDRESS(ROW()+(0), COLUMN()+(-1), 1)), 2)</f>
        <v>15.71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0.045</v>
      </c>
      <c r="G12" s="12">
        <v>10855.4</v>
      </c>
      <c r="H12" s="12">
        <f ca="1">ROUND(INDIRECT(ADDRESS(ROW()+(0), COLUMN()+(-2), 1))*INDIRECT(ADDRESS(ROW()+(0), COLUMN()+(-1), 1)), 2)</f>
        <v>488.49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0.078</v>
      </c>
      <c r="G13" s="12">
        <v>17750</v>
      </c>
      <c r="H13" s="12">
        <f ca="1">ROUND(INDIRECT(ADDRESS(ROW()+(0), COLUMN()+(-2), 1))*INDIRECT(ADDRESS(ROW()+(0), COLUMN()+(-1), 1)), 2)</f>
        <v>1384.5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29</v>
      </c>
      <c r="G14" s="12">
        <v>100.67</v>
      </c>
      <c r="H14" s="12">
        <f ca="1">ROUND(INDIRECT(ADDRESS(ROW()+(0), COLUMN()+(-2), 1))*INDIRECT(ADDRESS(ROW()+(0), COLUMN()+(-1), 1)), 2)</f>
        <v>2919.43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4.14</v>
      </c>
      <c r="G15" s="12">
        <v>685.64</v>
      </c>
      <c r="H15" s="12">
        <f ca="1">ROUND(INDIRECT(ADDRESS(ROW()+(0), COLUMN()+(-2), 1))*INDIRECT(ADDRESS(ROW()+(0), COLUMN()+(-1), 1)), 2)</f>
        <v>2838.55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0.8</v>
      </c>
      <c r="G16" s="12">
        <v>102.74</v>
      </c>
      <c r="H16" s="12">
        <f ca="1">ROUND(INDIRECT(ADDRESS(ROW()+(0), COLUMN()+(-2), 1))*INDIRECT(ADDRESS(ROW()+(0), COLUMN()+(-1), 1)), 2)</f>
        <v>82.19</v>
      </c>
    </row>
    <row r="17" spans="1:8" ht="34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0.47</v>
      </c>
      <c r="G17" s="12">
        <v>1812.78</v>
      </c>
      <c r="H17" s="12">
        <f ca="1">ROUND(INDIRECT(ADDRESS(ROW()+(0), COLUMN()+(-2), 1))*INDIRECT(ADDRESS(ROW()+(0), COLUMN()+(-1), 1)), 2)</f>
        <v>852.01</v>
      </c>
    </row>
    <row r="18" spans="1:8" ht="45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17.5</v>
      </c>
      <c r="G18" s="12">
        <v>1054.82</v>
      </c>
      <c r="H18" s="12">
        <f ca="1">ROUND(INDIRECT(ADDRESS(ROW()+(0), COLUMN()+(-2), 1))*INDIRECT(ADDRESS(ROW()+(0), COLUMN()+(-1), 1)), 2)</f>
        <v>18459.3</v>
      </c>
    </row>
    <row r="19" spans="1:8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0.167</v>
      </c>
      <c r="G19" s="12">
        <v>3348.73</v>
      </c>
      <c r="H19" s="12">
        <f ca="1">ROUND(INDIRECT(ADDRESS(ROW()+(0), COLUMN()+(-2), 1))*INDIRECT(ADDRESS(ROW()+(0), COLUMN()+(-1), 1)), 2)</f>
        <v>559.24</v>
      </c>
    </row>
    <row r="20" spans="1:8" ht="34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1.05</v>
      </c>
      <c r="G20" s="12">
        <v>4277.39</v>
      </c>
      <c r="H20" s="12">
        <f ca="1">ROUND(INDIRECT(ADDRESS(ROW()+(0), COLUMN()+(-2), 1))*INDIRECT(ADDRESS(ROW()+(0), COLUMN()+(-1), 1)), 2)</f>
        <v>4491.26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3</v>
      </c>
      <c r="G21" s="12">
        <v>306.04</v>
      </c>
      <c r="H21" s="12">
        <f ca="1">ROUND(INDIRECT(ADDRESS(ROW()+(0), COLUMN()+(-2), 1))*INDIRECT(ADDRESS(ROW()+(0), COLUMN()+(-1), 1)), 2)</f>
        <v>918.12</v>
      </c>
    </row>
    <row r="22" spans="1:8" ht="24.0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0.214</v>
      </c>
      <c r="G22" s="12">
        <v>3056.25</v>
      </c>
      <c r="H22" s="12">
        <f ca="1">ROUND(INDIRECT(ADDRESS(ROW()+(0), COLUMN()+(-2), 1))*INDIRECT(ADDRESS(ROW()+(0), COLUMN()+(-1), 1)), 2)</f>
        <v>654.04</v>
      </c>
    </row>
    <row r="23" spans="1:8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1.2</v>
      </c>
      <c r="G23" s="12">
        <v>242.05</v>
      </c>
      <c r="H23" s="12">
        <f ca="1">ROUND(INDIRECT(ADDRESS(ROW()+(0), COLUMN()+(-2), 1))*INDIRECT(ADDRESS(ROW()+(0), COLUMN()+(-1), 1)), 2)</f>
        <v>290.46</v>
      </c>
    </row>
    <row r="24" spans="1:8" ht="24.0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0.005</v>
      </c>
      <c r="G24" s="12">
        <v>9827.9</v>
      </c>
      <c r="H24" s="12">
        <f ca="1">ROUND(INDIRECT(ADDRESS(ROW()+(0), COLUMN()+(-2), 1))*INDIRECT(ADDRESS(ROW()+(0), COLUMN()+(-1), 1)), 2)</f>
        <v>49.14</v>
      </c>
    </row>
    <row r="25" spans="1:8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3">
        <v>0.2</v>
      </c>
      <c r="G25" s="14">
        <v>1850.12</v>
      </c>
      <c r="H25" s="14">
        <f ca="1">ROUND(INDIRECT(ADDRESS(ROW()+(0), COLUMN()+(-2), 1))*INDIRECT(ADDRESS(ROW()+(0), COLUMN()+(-1), 1)), 2)</f>
        <v>370.02</v>
      </c>
    </row>
    <row r="26" spans="1:8" ht="13.50" thickBot="1" customHeight="1">
      <c r="A26" s="15"/>
      <c r="B26" s="15"/>
      <c r="C26" s="15"/>
      <c r="D26" s="15"/>
      <c r="E26" s="15"/>
      <c r="F26" s="9" t="s">
        <v>60</v>
      </c>
      <c r="G26" s="9"/>
      <c r="H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34913.3</v>
      </c>
    </row>
    <row r="27" spans="1:8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5"/>
      <c r="H27" s="15"/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1">
        <v>0.116</v>
      </c>
      <c r="G28" s="12">
        <v>26825.9</v>
      </c>
      <c r="H28" s="12">
        <f ca="1">ROUND(INDIRECT(ADDRESS(ROW()+(0), COLUMN()+(-2), 1))*INDIRECT(ADDRESS(ROW()+(0), COLUMN()+(-1), 1)), 2)</f>
        <v>3111.8</v>
      </c>
    </row>
    <row r="29" spans="1:8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1">
        <v>0.081</v>
      </c>
      <c r="G29" s="12">
        <v>2262.69</v>
      </c>
      <c r="H29" s="12">
        <f ca="1">ROUND(INDIRECT(ADDRESS(ROW()+(0), COLUMN()+(-2), 1))*INDIRECT(ADDRESS(ROW()+(0), COLUMN()+(-1), 1)), 2)</f>
        <v>183.28</v>
      </c>
    </row>
    <row r="30" spans="1:8" ht="24.0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1">
        <v>0.012</v>
      </c>
      <c r="G30" s="12">
        <v>5413.65</v>
      </c>
      <c r="H30" s="12">
        <f ca="1">ROUND(INDIRECT(ADDRESS(ROW()+(0), COLUMN()+(-2), 1))*INDIRECT(ADDRESS(ROW()+(0), COLUMN()+(-1), 1)), 2)</f>
        <v>64.96</v>
      </c>
    </row>
    <row r="31" spans="1:8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3">
        <v>0.697</v>
      </c>
      <c r="G31" s="14">
        <v>2245.64</v>
      </c>
      <c r="H31" s="14">
        <f ca="1">ROUND(INDIRECT(ADDRESS(ROW()+(0), COLUMN()+(-2), 1))*INDIRECT(ADDRESS(ROW()+(0), COLUMN()+(-1), 1)), 2)</f>
        <v>1565.21</v>
      </c>
    </row>
    <row r="32" spans="1:8" ht="13.50" thickBot="1" customHeight="1">
      <c r="A32" s="15"/>
      <c r="B32" s="15"/>
      <c r="C32" s="15"/>
      <c r="D32" s="15"/>
      <c r="E32" s="15"/>
      <c r="F32" s="9" t="s">
        <v>74</v>
      </c>
      <c r="G32" s="9"/>
      <c r="H32" s="17">
        <f ca="1">ROUND(SUM(INDIRECT(ADDRESS(ROW()+(-1), COLUMN()+(0), 1)),INDIRECT(ADDRESS(ROW()+(-2), COLUMN()+(0), 1)),INDIRECT(ADDRESS(ROW()+(-3), COLUMN()+(0), 1)),INDIRECT(ADDRESS(ROW()+(-4), COLUMN()+(0), 1))), 2)</f>
        <v>4925.25</v>
      </c>
    </row>
    <row r="33" spans="1:8" ht="13.50" thickBot="1" customHeight="1">
      <c r="A33" s="15">
        <v>3</v>
      </c>
      <c r="B33" s="15"/>
      <c r="C33" s="15"/>
      <c r="D33" s="15"/>
      <c r="E33" s="18" t="s">
        <v>75</v>
      </c>
      <c r="F33" s="18"/>
      <c r="G33" s="15"/>
      <c r="H33" s="15"/>
    </row>
    <row r="34" spans="1:8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1">
        <v>0.128</v>
      </c>
      <c r="G34" s="12">
        <v>6257.69</v>
      </c>
      <c r="H34" s="12">
        <f ca="1">ROUND(INDIRECT(ADDRESS(ROW()+(0), COLUMN()+(-2), 1))*INDIRECT(ADDRESS(ROW()+(0), COLUMN()+(-1), 1)), 2)</f>
        <v>800.98</v>
      </c>
    </row>
    <row r="35" spans="1:8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1">
        <v>0.134</v>
      </c>
      <c r="G35" s="12">
        <v>6361.55</v>
      </c>
      <c r="H35" s="12">
        <f ca="1">ROUND(INDIRECT(ADDRESS(ROW()+(0), COLUMN()+(-2), 1))*INDIRECT(ADDRESS(ROW()+(0), COLUMN()+(-1), 1)), 2)</f>
        <v>852.45</v>
      </c>
    </row>
    <row r="36" spans="1:8" ht="13.50" thickBot="1" customHeight="1">
      <c r="A36" s="1" t="s">
        <v>82</v>
      </c>
      <c r="B36" s="1"/>
      <c r="C36" s="1"/>
      <c r="D36" s="10" t="s">
        <v>83</v>
      </c>
      <c r="E36" s="1" t="s">
        <v>84</v>
      </c>
      <c r="F36" s="11">
        <v>0.006</v>
      </c>
      <c r="G36" s="12">
        <v>9042.6</v>
      </c>
      <c r="H36" s="12">
        <f ca="1">ROUND(INDIRECT(ADDRESS(ROW()+(0), COLUMN()+(-2), 1))*INDIRECT(ADDRESS(ROW()+(0), COLUMN()+(-1), 1)), 2)</f>
        <v>54.26</v>
      </c>
    </row>
    <row r="37" spans="1:8" ht="13.50" thickBot="1" customHeight="1">
      <c r="A37" s="1" t="s">
        <v>85</v>
      </c>
      <c r="B37" s="1"/>
      <c r="C37" s="1"/>
      <c r="D37" s="10" t="s">
        <v>86</v>
      </c>
      <c r="E37" s="1" t="s">
        <v>87</v>
      </c>
      <c r="F37" s="11">
        <v>0.037</v>
      </c>
      <c r="G37" s="12">
        <v>6755.37</v>
      </c>
      <c r="H37" s="12">
        <f ca="1">ROUND(INDIRECT(ADDRESS(ROW()+(0), COLUMN()+(-2), 1))*INDIRECT(ADDRESS(ROW()+(0), COLUMN()+(-1), 1)), 2)</f>
        <v>249.95</v>
      </c>
    </row>
    <row r="38" spans="1:8" ht="13.50" thickBot="1" customHeight="1">
      <c r="A38" s="1" t="s">
        <v>88</v>
      </c>
      <c r="B38" s="1"/>
      <c r="C38" s="1"/>
      <c r="D38" s="10" t="s">
        <v>89</v>
      </c>
      <c r="E38" s="1" t="s">
        <v>90</v>
      </c>
      <c r="F38" s="11">
        <v>0.078</v>
      </c>
      <c r="G38" s="12">
        <v>9042.6</v>
      </c>
      <c r="H38" s="12">
        <f ca="1">ROUND(INDIRECT(ADDRESS(ROW()+(0), COLUMN()+(-2), 1))*INDIRECT(ADDRESS(ROW()+(0), COLUMN()+(-1), 1)), 2)</f>
        <v>705.32</v>
      </c>
    </row>
    <row r="39" spans="1:8" ht="13.50" thickBot="1" customHeight="1">
      <c r="A39" s="1" t="s">
        <v>91</v>
      </c>
      <c r="B39" s="1"/>
      <c r="C39" s="1"/>
      <c r="D39" s="10" t="s">
        <v>92</v>
      </c>
      <c r="E39" s="1" t="s">
        <v>93</v>
      </c>
      <c r="F39" s="11">
        <v>0.117</v>
      </c>
      <c r="G39" s="12">
        <v>6755.37</v>
      </c>
      <c r="H39" s="12">
        <f ca="1">ROUND(INDIRECT(ADDRESS(ROW()+(0), COLUMN()+(-2), 1))*INDIRECT(ADDRESS(ROW()+(0), COLUMN()+(-1), 1)), 2)</f>
        <v>790.38</v>
      </c>
    </row>
    <row r="40" spans="1:8" ht="13.50" thickBot="1" customHeight="1">
      <c r="A40" s="1" t="s">
        <v>94</v>
      </c>
      <c r="B40" s="1"/>
      <c r="C40" s="1"/>
      <c r="D40" s="10" t="s">
        <v>95</v>
      </c>
      <c r="E40" s="1" t="s">
        <v>96</v>
      </c>
      <c r="F40" s="11">
        <v>0.344</v>
      </c>
      <c r="G40" s="12">
        <v>9042.6</v>
      </c>
      <c r="H40" s="12">
        <f ca="1">ROUND(INDIRECT(ADDRESS(ROW()+(0), COLUMN()+(-2), 1))*INDIRECT(ADDRESS(ROW()+(0), COLUMN()+(-1), 1)), 2)</f>
        <v>3110.65</v>
      </c>
    </row>
    <row r="41" spans="1:8" ht="13.50" thickBot="1" customHeight="1">
      <c r="A41" s="1" t="s">
        <v>97</v>
      </c>
      <c r="B41" s="1"/>
      <c r="C41" s="1"/>
      <c r="D41" s="10" t="s">
        <v>98</v>
      </c>
      <c r="E41" s="1" t="s">
        <v>99</v>
      </c>
      <c r="F41" s="11">
        <v>0.344</v>
      </c>
      <c r="G41" s="12">
        <v>6755.37</v>
      </c>
      <c r="H41" s="12">
        <f ca="1">ROUND(INDIRECT(ADDRESS(ROW()+(0), COLUMN()+(-2), 1))*INDIRECT(ADDRESS(ROW()+(0), COLUMN()+(-1), 1)), 2)</f>
        <v>2323.85</v>
      </c>
    </row>
    <row r="42" spans="1:8" ht="13.50" thickBot="1" customHeight="1">
      <c r="A42" s="1" t="s">
        <v>100</v>
      </c>
      <c r="B42" s="1"/>
      <c r="C42" s="1"/>
      <c r="D42" s="10" t="s">
        <v>101</v>
      </c>
      <c r="E42" s="1" t="s">
        <v>102</v>
      </c>
      <c r="F42" s="11">
        <v>0.378</v>
      </c>
      <c r="G42" s="12">
        <v>8929.75</v>
      </c>
      <c r="H42" s="12">
        <f ca="1">ROUND(INDIRECT(ADDRESS(ROW()+(0), COLUMN()+(-2), 1))*INDIRECT(ADDRESS(ROW()+(0), COLUMN()+(-1), 1)), 2)</f>
        <v>3375.45</v>
      </c>
    </row>
    <row r="43" spans="1:8" ht="13.50" thickBot="1" customHeight="1">
      <c r="A43" s="1" t="s">
        <v>103</v>
      </c>
      <c r="B43" s="1"/>
      <c r="C43" s="1"/>
      <c r="D43" s="10" t="s">
        <v>104</v>
      </c>
      <c r="E43" s="1" t="s">
        <v>105</v>
      </c>
      <c r="F43" s="13">
        <v>0.189</v>
      </c>
      <c r="G43" s="14">
        <v>6494.86</v>
      </c>
      <c r="H43" s="14">
        <f ca="1">ROUND(INDIRECT(ADDRESS(ROW()+(0), COLUMN()+(-2), 1))*INDIRECT(ADDRESS(ROW()+(0), COLUMN()+(-1), 1)), 2)</f>
        <v>1227.53</v>
      </c>
    </row>
    <row r="44" spans="1:8" ht="13.50" thickBot="1" customHeight="1">
      <c r="A44" s="15"/>
      <c r="B44" s="15"/>
      <c r="C44" s="15"/>
      <c r="D44" s="15"/>
      <c r="E44" s="15"/>
      <c r="F44" s="9" t="s">
        <v>106</v>
      </c>
      <c r="G44" s="9"/>
      <c r="H4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13490.8</v>
      </c>
    </row>
    <row r="45" spans="1:8" ht="13.50" thickBot="1" customHeight="1">
      <c r="A45" s="15">
        <v>4</v>
      </c>
      <c r="B45" s="15"/>
      <c r="C45" s="15"/>
      <c r="D45" s="15"/>
      <c r="E45" s="18" t="s">
        <v>107</v>
      </c>
      <c r="F45" s="18"/>
      <c r="G45" s="15"/>
      <c r="H45" s="15"/>
    </row>
    <row r="46" spans="1:8" ht="13.50" thickBot="1" customHeight="1">
      <c r="A46" s="19"/>
      <c r="B46" s="19"/>
      <c r="C46" s="19"/>
      <c r="D46" s="20" t="s">
        <v>108</v>
      </c>
      <c r="E46" s="19" t="s">
        <v>109</v>
      </c>
      <c r="F46" s="13">
        <v>4</v>
      </c>
      <c r="G46" s="14">
        <f ca="1">ROUND(SUM(INDIRECT(ADDRESS(ROW()+(-2), COLUMN()+(1), 1)),INDIRECT(ADDRESS(ROW()+(-14), COLUMN()+(1), 1)),INDIRECT(ADDRESS(ROW()+(-20), COLUMN()+(1), 1))), 2)</f>
        <v>53329.4</v>
      </c>
      <c r="H46" s="14">
        <f ca="1">ROUND(INDIRECT(ADDRESS(ROW()+(0), COLUMN()+(-2), 1))*INDIRECT(ADDRESS(ROW()+(0), COLUMN()+(-1), 1))/100, 2)</f>
        <v>2133.17</v>
      </c>
    </row>
    <row r="47" spans="1:8" ht="13.50" thickBot="1" customHeight="1">
      <c r="A47" s="21" t="s">
        <v>110</v>
      </c>
      <c r="B47" s="21"/>
      <c r="C47" s="21"/>
      <c r="D47" s="22"/>
      <c r="E47" s="23"/>
      <c r="F47" s="24" t="s">
        <v>111</v>
      </c>
      <c r="G47" s="25"/>
      <c r="H47" s="26">
        <f ca="1">ROUND(SUM(INDIRECT(ADDRESS(ROW()+(-1), COLUMN()+(0), 1)),INDIRECT(ADDRESS(ROW()+(-3), COLUMN()+(0), 1)),INDIRECT(ADDRESS(ROW()+(-15), COLUMN()+(0), 1)),INDIRECT(ADDRESS(ROW()+(-21), COLUMN()+(0), 1))), 2)</f>
        <v>55462.5</v>
      </c>
    </row>
  </sheetData>
  <mergeCells count="5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F26:G26"/>
    <mergeCell ref="A27:C27"/>
    <mergeCell ref="E27:F27"/>
    <mergeCell ref="A28:C28"/>
    <mergeCell ref="A29:C29"/>
    <mergeCell ref="A30:C30"/>
    <mergeCell ref="A31:C31"/>
    <mergeCell ref="A32:C32"/>
    <mergeCell ref="F32:G32"/>
    <mergeCell ref="A33:C33"/>
    <mergeCell ref="E33:F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F44:G44"/>
    <mergeCell ref="A45:C45"/>
    <mergeCell ref="E45:F45"/>
    <mergeCell ref="A46:C46"/>
    <mergeCell ref="A47:E47"/>
    <mergeCell ref="F47:G47"/>
  </mergeCells>
  <pageMargins left="0.147638" right="0.147638" top="0.206693" bottom="0.206693" header="0.0" footer="0.0"/>
  <pageSetup paperSize="9" orientation="portrait"/>
  <rowBreaks count="0" manualBreakCount="0">
    </rowBreaks>
</worksheet>
</file>