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<sst xmlns="http://schemas.openxmlformats.org/spreadsheetml/2006/main" count="32" uniqueCount="32">
  <si>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</si>
  <si>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SCM010</t>
  </si>
  <si>
    <t xml:space="preserve">Ud</t>
  </si>
  <si>
    <t xml:space="preserve">Amueblamiento de cocina.</t>
  </si>
  <si>
    <r>
      <rPr>
        <sz val="7.80"/>
        <color rgb="FF000000"/>
        <rFont val="Arial"/>
        <family val="2"/>
      </rPr>
      <t xml:space="preserve">Amueblamiento de cocina con </t>
    </r>
    <r>
      <rPr>
        <b/>
        <sz val="7.80"/>
        <color rgb="FF000000"/>
        <rFont val="Arial"/>
        <family val="2"/>
      </rPr>
      <t xml:space="preserve">3,5</t>
    </r>
    <r>
      <rPr>
        <sz val="7.80"/>
        <color rgb="FF000000"/>
        <rFont val="Arial"/>
        <family val="2"/>
      </rPr>
      <t xml:space="preserve"> m de muebles bajos </t>
    </r>
    <r>
      <rPr>
        <b/>
        <sz val="7.80"/>
        <color rgb="FF000000"/>
        <rFont val="Arial"/>
        <family val="2"/>
      </rPr>
      <t xml:space="preserve">con zócalo inferior</t>
    </r>
    <r>
      <rPr>
        <sz val="7.80"/>
        <color rgb="FF000000"/>
        <rFont val="Arial"/>
        <family val="2"/>
      </rPr>
      <t xml:space="preserve"> </t>
    </r>
    <r>
      <rPr>
        <b/>
        <sz val="7.80"/>
        <color rgb="FF000000"/>
        <rFont val="Arial"/>
        <family val="2"/>
      </rPr>
      <t xml:space="preserve">y 3,5 m de muebles altos</t>
    </r>
    <r>
      <rPr>
        <sz val="7.80"/>
        <color rgb="FF000000"/>
        <rFont val="Arial"/>
        <family val="2"/>
      </rPr>
      <t xml:space="preserve"> </t>
    </r>
    <r>
      <rPr>
        <b/>
        <sz val="7.80"/>
        <color rgb="FF000000"/>
        <rFont val="Arial"/>
        <family val="2"/>
      </rPr>
      <t xml:space="preserve">acabado laminado</t>
    </r>
    <r>
      <rPr>
        <sz val="7.80"/>
        <color rgb="FF000000"/>
        <rFont val="Arial"/>
        <family val="2"/>
      </rPr>
      <t xml:space="preserve"> </t>
    </r>
    <r>
      <rPr>
        <b/>
        <sz val="7.80"/>
        <color rgb="FF000000"/>
        <rFont val="Arial"/>
        <family val="2"/>
      </rPr>
      <t xml:space="preserve">con</t>
    </r>
    <r>
      <rPr>
        <sz val="7.80"/>
        <color rgb="FF000000"/>
        <rFont val="Arial"/>
        <family val="2"/>
      </rPr>
      <t xml:space="preserve"> </t>
    </r>
    <r>
      <rPr>
        <b/>
        <sz val="7.80"/>
        <color rgb="FF000000"/>
        <rFont val="Arial"/>
        <family val="2"/>
      </rPr>
      <t xml:space="preserve">frente de 18 mm de grueso laminado por ambas caras, cantos verticales postformados (R.4), cantos horizontales en ABS de 1,5 mm de grueso</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</si>
  <si>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</si>
  <si>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</si>
  <si>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</si>
  <si>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</si>
  <si>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</si>
  <si>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</si>
  <si>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mt32muo020b</t>
  </si>
  <si>
    <t xml:space="preserve">m</t>
  </si>
  <si>
    <t xml:space="preserve">Mueble bajo de cocina de 55 cm de fondo y 67 cm de altura, acabado laminado haya, con las puertas recubiertas de un folio impregnado de resinas melamínicas con un espesor de 0,2 mm, frente de 18 mm de grueso laminado por ambas caras, cantos verticales postformados (R.4), cantos horizontales en ABS de 1,5 mm de grueso.</t>
  </si>
  <si>
    <t xml:space="preserve">mt32muo010b</t>
  </si>
  <si>
    <t xml:space="preserve">m</t>
  </si>
  <si>
    <t xml:space="preserve">Mueble alto de cocina de 30 cm de fondo y de 27 a 84 cm de altura, acabado laminado haya, con las puertas recubiertas de un folio impregnado de resinas melamínicas con un espesor de 0,2 mm, frente de 18 mm de grueso laminado por ambas caras, cantos verticales postformados (R.4), cantos horizontales en ABS de 1,5 mm de grueso.</t>
  </si>
  <si>
    <t xml:space="preserve">mt32muo021</t>
  </si>
  <si>
    <t xml:space="preserve">m</t>
  </si>
  <si>
    <t xml:space="preserve">Zócalo inferior para mueble bajo de cocina, acabado estratificado. Incluso parte proporcional de remates.</t>
  </si>
  <si>
    <t xml:space="preserve">mo017</t>
  </si>
  <si>
    <t xml:space="preserve">h</t>
  </si>
  <si>
    <t xml:space="preserve">Maestro 1ª carpintero.</t>
  </si>
  <si>
    <t xml:space="preserve">mo058</t>
  </si>
  <si>
    <t xml:space="preserve">h</t>
  </si>
  <si>
    <t xml:space="preserve">Ayudante carpintero.</t>
  </si>
  <si>
    <t xml:space="preserve">%</t>
  </si>
  <si>
    <t xml:space="preserve">Medios auxiliares</t>
  </si>
  <si>
    <t xml:space="preserve">%</t>
  </si>
  <si>
    <t xml:space="preserve">Costes indirectos</t>
  </si>
  <si>
    <t xml:space="preserve">Coste de mantenimiento decenal: $ 617.995,29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</si>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</sst>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54" customWidth="1"/>
    <col min="4" max="4" width="21.13" customWidth="1"/>
    <col min="5" max="5" width="30.75" customWidth="1"/>
    <col min="6" max="6" width="10.64" customWidth="1"/>
    <col min="7" max="7" width="3.93" customWidth="1"/>
    <col min="8" max="8" width="2.48" customWidth="1"/>
    <col min="9" max="9" width="12.09" customWidth="1"/>
    <col min="10" max="10" width="1.46"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50.40" thickBot="1" customHeight="1">
      <c r="A8" s="10" t="s">
        <v>11</v>
      </c>
      <c r="B8" s="12" t="s">
        <v>12</v>
      </c>
      <c r="C8" s="10" t="s">
        <v>13</v>
      </c>
      <c r="D8" s="10"/>
      <c r="E8" s="10"/>
      <c r="F8" s="10"/>
      <c r="G8" s="14">
        <v>3.500000</v>
      </c>
      <c r="H8" s="14"/>
      <c r="I8" s="16">
        <v>128516.580000</v>
      </c>
      <c r="J8" s="16"/>
      <c r="K8" s="16">
        <f ca="1">ROUND(INDIRECT(ADDRESS(ROW()+(0), COLUMN()+(-4), 1))*INDIRECT(ADDRESS(ROW()+(0), COLUMN()+(-2), 1)), 2)</f>
        <v>449808.030000</v>
      </c>
    </row>
    <row r="9" spans="1:11" ht="50.40" thickBot="1" customHeight="1">
      <c r="A9" s="17" t="s">
        <v>14</v>
      </c>
      <c r="B9" s="18" t="s">
        <v>15</v>
      </c>
      <c r="C9" s="17" t="s">
        <v>16</v>
      </c>
      <c r="D9" s="17"/>
      <c r="E9" s="17"/>
      <c r="F9" s="17"/>
      <c r="G9" s="19">
        <v>3.500000</v>
      </c>
      <c r="H9" s="19"/>
      <c r="I9" s="20">
        <v>109477.080000</v>
      </c>
      <c r="J9" s="20"/>
      <c r="K9" s="20">
        <f ca="1">ROUND(INDIRECT(ADDRESS(ROW()+(0), COLUMN()+(-4), 1))*INDIRECT(ADDRESS(ROW()+(0), COLUMN()+(-2), 1)), 2)</f>
        <v>383169.780000</v>
      </c>
    </row>
    <row r="10" spans="1:11" ht="21.60" thickBot="1" customHeight="1">
      <c r="A10" s="17" t="s">
        <v>17</v>
      </c>
      <c r="B10" s="18" t="s">
        <v>18</v>
      </c>
      <c r="C10" s="17" t="s">
        <v>19</v>
      </c>
      <c r="D10" s="17"/>
      <c r="E10" s="17"/>
      <c r="F10" s="17"/>
      <c r="G10" s="19">
        <v>3.500000</v>
      </c>
      <c r="H10" s="19"/>
      <c r="I10" s="20">
        <v>6610.930000</v>
      </c>
      <c r="J10" s="20"/>
      <c r="K10" s="20">
        <f ca="1">ROUND(INDIRECT(ADDRESS(ROW()+(0), COLUMN()+(-4), 1))*INDIRECT(ADDRESS(ROW()+(0), COLUMN()+(-2), 1)), 2)</f>
        <v>23138.260000</v>
      </c>
    </row>
    <row r="11" spans="1:11" ht="12.00" thickBot="1" customHeight="1">
      <c r="A11" s="17" t="s">
        <v>20</v>
      </c>
      <c r="B11" s="18" t="s">
        <v>21</v>
      </c>
      <c r="C11" s="17" t="s">
        <v>22</v>
      </c>
      <c r="D11" s="17"/>
      <c r="E11" s="17"/>
      <c r="F11" s="17"/>
      <c r="G11" s="19">
        <v>7.421000</v>
      </c>
      <c r="H11" s="19"/>
      <c r="I11" s="20">
        <v>4911.610000</v>
      </c>
      <c r="J11" s="20"/>
      <c r="K11" s="20">
        <f ca="1">ROUND(INDIRECT(ADDRESS(ROW()+(0), COLUMN()+(-4), 1))*INDIRECT(ADDRESS(ROW()+(0), COLUMN()+(-2), 1)), 2)</f>
        <v>36449.060000</v>
      </c>
    </row>
    <row r="12" spans="1:11" ht="12.00" thickBot="1" customHeight="1">
      <c r="A12" s="17" t="s">
        <v>23</v>
      </c>
      <c r="B12" s="21" t="s">
        <v>24</v>
      </c>
      <c r="C12" s="22" t="s">
        <v>25</v>
      </c>
      <c r="D12" s="22"/>
      <c r="E12" s="22"/>
      <c r="F12" s="22"/>
      <c r="G12" s="23">
        <v>7.421000</v>
      </c>
      <c r="H12" s="23"/>
      <c r="I12" s="24">
        <v>3577.080000</v>
      </c>
      <c r="J12" s="24"/>
      <c r="K12" s="24">
        <f ca="1">ROUND(INDIRECT(ADDRESS(ROW()+(0), COLUMN()+(-4), 1))*INDIRECT(ADDRESS(ROW()+(0), COLUMN()+(-2), 1)), 2)</f>
        <v>26545.510000</v>
      </c>
    </row>
    <row r="13" spans="1:11" ht="12.00" thickBot="1" customHeight="1">
      <c r="A13" s="17"/>
      <c r="B13" s="12" t="s">
        <v>26</v>
      </c>
      <c r="C13" s="10" t="s">
        <v>27</v>
      </c>
      <c r="D13" s="10"/>
      <c r="E13" s="10"/>
      <c r="F13" s="10"/>
      <c r="G13" s="14">
        <v>2.000000</v>
      </c>
      <c r="H13" s="14"/>
      <c r="I13" s="16">
        <f ca="1">ROUND(SUM(INDIRECT(ADDRESS(ROW()+(-1), COLUMN()+(2), 1)),INDIRECT(ADDRESS(ROW()+(-2), COLUMN()+(2), 1)),INDIRECT(ADDRESS(ROW()+(-3), COLUMN()+(2), 1)),INDIRECT(ADDRESS(ROW()+(-4), COLUMN()+(2), 1)),INDIRECT(ADDRESS(ROW()+(-5), COLUMN()+(2), 1))), 2)</f>
        <v>919110.640000</v>
      </c>
      <c r="J13" s="16"/>
      <c r="K13" s="16">
        <f ca="1">ROUND(INDIRECT(ADDRESS(ROW()+(0), COLUMN()+(-4), 1))*INDIRECT(ADDRESS(ROW()+(0), COLUMN()+(-2), 1))/100, 2)</f>
        <v>18382.210000</v>
      </c>
    </row>
    <row r="14" spans="1:11" ht="12.00" thickBot="1" customHeight="1">
      <c r="A14" s="22"/>
      <c r="B14" s="21" t="s">
        <v>28</v>
      </c>
      <c r="C14" s="22" t="s">
        <v>29</v>
      </c>
      <c r="D14" s="22"/>
      <c r="E14" s="22"/>
      <c r="F14" s="22"/>
      <c r="G14" s="23">
        <v>3.000000</v>
      </c>
      <c r="H14" s="23"/>
      <c r="I14" s="24">
        <f ca="1">ROUND(SUM(INDIRECT(ADDRESS(ROW()+(-1), COLUMN()+(2), 1)),INDIRECT(ADDRESS(ROW()+(-2), COLUMN()+(2), 1)),INDIRECT(ADDRESS(ROW()+(-3), COLUMN()+(2), 1)),INDIRECT(ADDRESS(ROW()+(-4), COLUMN()+(2), 1)),INDIRECT(ADDRESS(ROW()+(-5), COLUMN()+(2), 1)),INDIRECT(ADDRESS(ROW()+(-6), COLUMN()+(2), 1))), 2)</f>
        <v>937492.850000</v>
      </c>
      <c r="J14" s="24"/>
      <c r="K14" s="24">
        <f ca="1">ROUND(INDIRECT(ADDRESS(ROW()+(0), COLUMN()+(-4), 1))*INDIRECT(ADDRESS(ROW()+(0), COLUMN()+(-2), 1))/100, 2)</f>
        <v>28124.790000</v>
      </c>
    </row>
    <row r="15" spans="1:11" ht="12.00" thickBot="1" customHeight="1">
      <c r="A15" s="6" t="s">
        <v>30</v>
      </c>
      <c r="B15" s="7"/>
      <c r="C15" s="7"/>
      <c r="D15" s="7"/>
      <c r="E15" s="7"/>
      <c r="F15" s="7"/>
      <c r="G15" s="25"/>
      <c r="H15" s="25"/>
      <c r="I15" s="6" t="s">
        <v>31</v>
      </c>
      <c r="J15" s="6"/>
      <c r="K15" s="26">
        <f ca="1">ROUND(SUM(INDIRECT(ADDRESS(ROW()+(-1), COLUMN()+(0), 1)),INDIRECT(ADDRESS(ROW()+(-2), COLUMN()+(0), 1)),INDIRECT(ADDRESS(ROW()+(-3), COLUMN()+(0), 1)),INDIRECT(ADDRESS(ROW()+(-4), COLUMN()+(0), 1)),INDIRECT(ADDRESS(ROW()+(-5), COLUMN()+(0), 1)),INDIRECT(ADDRESS(ROW()+(-6), COLUMN()+(0), 1)),INDIRECT(ADDRESS(ROW()+(-7), COLUMN()+(0), 1))), 2)</f>
        <v>965617.640000</v>
      </c>
    </row>
  </sheetData>
  <mergeCells count="33">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A15:F15"/>
    <mergeCell ref="G15:H15"/>
    <mergeCell ref="I15:J15"/>
  </mergeCells>
  <pageMargins left="0.620079" right="0.472441" top="0.472441" bottom="0.472441" header="0.0" footer="0.0"/>
  <pageSetup paperSize="9" orientation="portrait"/>
  <rowBreaks count="0" manualBreakCount="0">
    </rowBreaks>
</worksheet>
</file>