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<sst xmlns="http://schemas.openxmlformats.org/spreadsheetml/2006/main" count="50" uniqueCount="50">
  <si>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</si>
  <si>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RTL016</t>
  </si>
  <si>
    <t xml:space="preserve">m²</t>
  </si>
  <si>
    <t xml:space="preserve">Cielo falso registrable de bandejas metálicas, sistema "KNAUF".</t>
  </si>
  <si>
    <r>
      <rPr>
        <sz val="8.25"/>
        <color rgb="FF000000"/>
        <rFont val="Arial"/>
        <family val="2"/>
      </rPr>
      <t xml:space="preserve">Cielo falso registrable, situado a una altura </t>
    </r>
    <r>
      <rPr>
        <b/>
        <sz val="8.25"/>
        <color rgb="FF000000"/>
        <rFont val="Arial"/>
        <family val="2"/>
      </rPr>
      <t xml:space="preserve">menor de 4 m</t>
    </r>
    <r>
      <rPr>
        <sz val="8.25"/>
        <color rgb="FF000000"/>
        <rFont val="Arial"/>
        <family val="2"/>
      </rPr>
      <t xml:space="preserve">, sistema </t>
    </r>
    <r>
      <rPr>
        <b/>
        <sz val="8.25"/>
        <color rgb="FF000000"/>
        <rFont val="Arial"/>
        <family val="2"/>
      </rPr>
      <t xml:space="preserve">D427a.es</t>
    </r>
    <r>
      <rPr>
        <sz val="8.25"/>
        <color rgb="FF000000"/>
        <rFont val="Arial"/>
        <family val="2"/>
      </rPr>
      <t xml:space="preserve"> "KNAUF", formado por </t>
    </r>
    <r>
      <rPr>
        <b/>
        <sz val="8.25"/>
        <color rgb="FF000000"/>
        <rFont val="Arial"/>
        <family val="2"/>
      </rPr>
      <t xml:space="preserve">bandejas de acero galvanizado prelacado, modelo Ras "KNAUF", de superficie lisa, color blanco, de 0,5 mm de espesor, con canto A Enrasado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perfilería vista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</si>
  <si>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</si>
  <si>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</si>
  <si>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</si>
  <si>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</si>
  <si>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</si>
  <si>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</si>
  <si>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</si>
  <si>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mt12pbk010aaaa</t>
  </si>
  <si>
    <t xml:space="preserve">m²</t>
  </si>
  <si>
    <t xml:space="preserve">Bandeja de acero galvanizado prelacado, modelo Ras "KNAUF", de superficie lisa, color blanco, de 0,5 mm de espesor, con canto A Enrasado, para cielos falsos registrables.</t>
  </si>
  <si>
    <t xml:space="preserve">mt12pfk060e</t>
  </si>
  <si>
    <t xml:space="preserve">m</t>
  </si>
  <si>
    <t xml:space="preserve">Perfil primario EASY T - 24/38/3700 mm "KNAUF", color blanco, de acero galvanizado.</t>
  </si>
  <si>
    <t xml:space="preserve">mt12pfk060y</t>
  </si>
  <si>
    <t xml:space="preserve">m</t>
  </si>
  <si>
    <t xml:space="preserve">Perfil secundario EASY TG - 24/32/600 mm "KNAUF", color blanco, de acero galvanizado.</t>
  </si>
  <si>
    <t xml:space="preserve">mt12pfk060A</t>
  </si>
  <si>
    <t xml:space="preserve">m</t>
  </si>
  <si>
    <t xml:space="preserve">Perfil secundario EASY TG - 24/32/1200 mm "KNAUF", color blanco, de acero galvanizado.</t>
  </si>
  <si>
    <t xml:space="preserve">mt12pfk050b</t>
  </si>
  <si>
    <t xml:space="preserve">m</t>
  </si>
  <si>
    <t xml:space="preserve">Perfil angular EASY L - 25/25/3050 mm "KNAUF", color blanco, de acero galvanizado.</t>
  </si>
  <si>
    <t xml:space="preserve">mt12pek060</t>
  </si>
  <si>
    <t xml:space="preserve">Ud</t>
  </si>
  <si>
    <t xml:space="preserve">Pieza de cuelgue rápido Twist "KNAUF", para cielos falsos suspendidos.</t>
  </si>
  <si>
    <t xml:space="preserve">mt12pek030</t>
  </si>
  <si>
    <t xml:space="preserve">Ud</t>
  </si>
  <si>
    <t xml:space="preserve">Varilla de cuelgue "KNAUF" de 100 cm.</t>
  </si>
  <si>
    <t xml:space="preserve">mt12psg220</t>
  </si>
  <si>
    <t xml:space="preserve">Ud</t>
  </si>
  <si>
    <t xml:space="preserve">Fijación compuesta por taco y tornillo 5x27.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</si>
  <si>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</si>
  <si>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</si>
  <si>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</si>
  <si>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</si>
  <si>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Maestro 1ª montador de cielos falsos.</t>
  </si>
  <si>
    <t xml:space="preserve">mo082</t>
  </si>
  <si>
    <t xml:space="preserve">h</t>
  </si>
  <si>
    <t xml:space="preserve">Ayudante montador de cielos falsos.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</si>
  <si>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</si>
  <si>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</si>
  <si>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</si>
  <si>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</si>
  <si>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$ 11.276,38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</si>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</sst>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02" customWidth="1"/>
    <col min="4" max="4" width="7.65" customWidth="1"/>
    <col min="5" max="5" width="51.68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1.020000</v>
      </c>
      <c r="G10" s="11">
        <v>10833.370000</v>
      </c>
      <c r="H10" s="11">
        <f ca="1">ROUND(INDIRECT(ADDRESS(ROW()+(0), COLUMN()+(-2), 1))*INDIRECT(ADDRESS(ROW()+(0), COLUMN()+(-1), 1)), 2)</f>
        <v>11050.040000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0.840000</v>
      </c>
      <c r="G11" s="11">
        <v>710.490000</v>
      </c>
      <c r="H11" s="11">
        <f ca="1">ROUND(INDIRECT(ADDRESS(ROW()+(0), COLUMN()+(-2), 1))*INDIRECT(ADDRESS(ROW()+(0), COLUMN()+(-1), 1)), 2)</f>
        <v>596.810000</v>
      </c>
    </row>
    <row r="12" spans="1:8" ht="24.0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0.840000</v>
      </c>
      <c r="G12" s="11">
        <v>710.490000</v>
      </c>
      <c r="H12" s="11">
        <f ca="1">ROUND(INDIRECT(ADDRESS(ROW()+(0), COLUMN()+(-2), 1))*INDIRECT(ADDRESS(ROW()+(0), COLUMN()+(-1), 1)), 2)</f>
        <v>596.810000</v>
      </c>
    </row>
    <row r="13" spans="1:8" ht="24.0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1.670000</v>
      </c>
      <c r="G13" s="11">
        <v>710.490000</v>
      </c>
      <c r="H13" s="11">
        <f ca="1">ROUND(INDIRECT(ADDRESS(ROW()+(0), COLUMN()+(-2), 1))*INDIRECT(ADDRESS(ROW()+(0), COLUMN()+(-1), 1)), 2)</f>
        <v>1186.520000</v>
      </c>
    </row>
    <row r="14" spans="1:8" ht="24.0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0.700000</v>
      </c>
      <c r="G14" s="11">
        <v>514.950000</v>
      </c>
      <c r="H14" s="11">
        <f ca="1">ROUND(INDIRECT(ADDRESS(ROW()+(0), COLUMN()+(-2), 1))*INDIRECT(ADDRESS(ROW()+(0), COLUMN()+(-1), 1)), 2)</f>
        <v>360.470000</v>
      </c>
    </row>
    <row r="15" spans="1:8" ht="24.0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0.840000</v>
      </c>
      <c r="G15" s="11">
        <v>37004.240000</v>
      </c>
      <c r="H15" s="11">
        <f ca="1">ROUND(INDIRECT(ADDRESS(ROW()+(0), COLUMN()+(-2), 1))*INDIRECT(ADDRESS(ROW()+(0), COLUMN()+(-1), 1)), 2)</f>
        <v>31083.560000</v>
      </c>
    </row>
    <row r="16" spans="1:8" ht="13.5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0">
        <v>0.840000</v>
      </c>
      <c r="G16" s="11">
        <v>310.140000</v>
      </c>
      <c r="H16" s="11">
        <f ca="1">ROUND(INDIRECT(ADDRESS(ROW()+(0), COLUMN()+(-2), 1))*INDIRECT(ADDRESS(ROW()+(0), COLUMN()+(-1), 1)), 2)</f>
        <v>260.520000</v>
      </c>
    </row>
    <row r="17" spans="1:8" ht="13.5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2">
        <v>0.800000</v>
      </c>
      <c r="G17" s="13">
        <v>41.920000</v>
      </c>
      <c r="H17" s="13">
        <f ca="1">ROUND(INDIRECT(ADDRESS(ROW()+(0), COLUMN()+(-2), 1))*INDIRECT(ADDRESS(ROW()+(0), COLUMN()+(-1), 1)), 2)</f>
        <v>33.540000</v>
      </c>
    </row>
    <row r="18" spans="1:8" ht="13.50" thickBot="1" customHeight="1">
      <c r="A18" s="14"/>
      <c r="B18" s="14"/>
      <c r="C18" s="14"/>
      <c r="D18" s="14"/>
      <c r="E18" s="14"/>
      <c r="F18" s="8" t="s">
        <v>36</v>
      </c>
      <c r="G18" s="8"/>
      <c r="H18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45168.270000</v>
      </c>
    </row>
    <row r="19" spans="1:8" ht="13.50" thickBot="1" customHeight="1">
      <c r="A19" s="14">
        <v>2.000000</v>
      </c>
      <c r="B19" s="14"/>
      <c r="C19" s="14"/>
      <c r="D19" s="14"/>
      <c r="E19" s="17" t="s">
        <v>37</v>
      </c>
      <c r="F19" s="17"/>
      <c r="G19" s="14"/>
      <c r="H19" s="14"/>
    </row>
    <row r="20" spans="1:8" ht="13.50" thickBot="1" customHeight="1">
      <c r="A20" s="1" t="s">
        <v>38</v>
      </c>
      <c r="B20" s="1"/>
      <c r="C20" s="1"/>
      <c r="D20" s="9" t="s">
        <v>39</v>
      </c>
      <c r="E20" s="1" t="s">
        <v>40</v>
      </c>
      <c r="F20" s="10">
        <v>0.337000</v>
      </c>
      <c r="G20" s="11">
        <v>5019.750000</v>
      </c>
      <c r="H20" s="11">
        <f ca="1">ROUND(INDIRECT(ADDRESS(ROW()+(0), COLUMN()+(-2), 1))*INDIRECT(ADDRESS(ROW()+(0), COLUMN()+(-1), 1)), 2)</f>
        <v>1691.660000</v>
      </c>
    </row>
    <row r="21" spans="1:8" ht="13.50" thickBot="1" customHeight="1">
      <c r="A21" s="1" t="s">
        <v>41</v>
      </c>
      <c r="B21" s="1"/>
      <c r="C21" s="1"/>
      <c r="D21" s="9" t="s">
        <v>42</v>
      </c>
      <c r="E21" s="1" t="s">
        <v>43</v>
      </c>
      <c r="F21" s="12">
        <v>0.337000</v>
      </c>
      <c r="G21" s="13">
        <v>3580.110000</v>
      </c>
      <c r="H21" s="13">
        <f ca="1">ROUND(INDIRECT(ADDRESS(ROW()+(0), COLUMN()+(-2), 1))*INDIRECT(ADDRESS(ROW()+(0), COLUMN()+(-1), 1)), 2)</f>
        <v>1206.500000</v>
      </c>
    </row>
    <row r="22" spans="1:8" ht="13.50" thickBot="1" customHeight="1">
      <c r="A22" s="14"/>
      <c r="B22" s="14"/>
      <c r="C22" s="14"/>
      <c r="D22" s="14"/>
      <c r="E22" s="14"/>
      <c r="F22" s="8" t="s">
        <v>44</v>
      </c>
      <c r="G22" s="8"/>
      <c r="H22" s="16">
        <f ca="1">ROUND(SUM(INDIRECT(ADDRESS(ROW()+(-1), COLUMN()+(0), 1)),INDIRECT(ADDRESS(ROW()+(-2), COLUMN()+(0), 1))), 2)</f>
        <v>2898.160000</v>
      </c>
    </row>
    <row r="23" spans="1:8" ht="13.50" thickBot="1" customHeight="1">
      <c r="A23" s="14">
        <v>3.000000</v>
      </c>
      <c r="B23" s="14"/>
      <c r="C23" s="14"/>
      <c r="D23" s="14"/>
      <c r="E23" s="17" t="s">
        <v>45</v>
      </c>
      <c r="F23" s="17"/>
      <c r="G23" s="14"/>
      <c r="H23" s="14"/>
    </row>
    <row r="24" spans="1:8" ht="13.50" thickBot="1" customHeight="1">
      <c r="A24" s="18"/>
      <c r="B24" s="18"/>
      <c r="C24" s="18"/>
      <c r="D24" s="19" t="s">
        <v>46</v>
      </c>
      <c r="E24" s="18" t="s">
        <v>47</v>
      </c>
      <c r="F24" s="12">
        <v>2.000000</v>
      </c>
      <c r="G24" s="13">
        <f ca="1">ROUND(SUM(INDIRECT(ADDRESS(ROW()+(-2), COLUMN()+(1), 1)),INDIRECT(ADDRESS(ROW()+(-6), COLUMN()+(1), 1))), 2)</f>
        <v>48066.430000</v>
      </c>
      <c r="H24" s="13">
        <f ca="1">ROUND(INDIRECT(ADDRESS(ROW()+(0), COLUMN()+(-2), 1))*INDIRECT(ADDRESS(ROW()+(0), COLUMN()+(-1), 1))/100, 2)</f>
        <v>961.330000</v>
      </c>
    </row>
    <row r="25" spans="1:8" ht="13.50" thickBot="1" customHeight="1">
      <c r="A25" s="20" t="s">
        <v>48</v>
      </c>
      <c r="B25" s="20"/>
      <c r="C25" s="20"/>
      <c r="D25" s="21"/>
      <c r="E25" s="22"/>
      <c r="F25" s="23" t="s">
        <v>49</v>
      </c>
      <c r="G25" s="24"/>
      <c r="H25" s="25">
        <f ca="1">ROUND(SUM(INDIRECT(ADDRESS(ROW()+(-1), COLUMN()+(0), 1)),INDIRECT(ADDRESS(ROW()+(-3), COLUMN()+(0), 1)),INDIRECT(ADDRESS(ROW()+(-7), COLUMN()+(0), 1))), 2)</f>
        <v>49027.760000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