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<sst xmlns="http://schemas.openxmlformats.org/spreadsheetml/2006/main" count="40" uniqueCount="40">
  <si>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</si>
  <si>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RSY011</t>
  </si>
  <si>
    <t xml:space="preserve">m²</t>
  </si>
  <si>
    <t xml:space="preserve">Reparación de piso de hormigón impreso, con mortero.</t>
  </si>
  <si>
    <r>
      <rPr>
        <sz val="8.25"/>
        <color rgb="FF000000"/>
        <rFont val="Arial"/>
        <family val="2"/>
      </rPr>
      <t xml:space="preserve">Reparación de piso de hormigón impreso con mortero endurecedor, color Blanco, compuesto de aglomerantes hidráulicos, áridos silíceos seleccionados, resinas sintéticas, aditivos catalizadores y colorantes inorgánicos, rendimiento 4,5 kg/m²; acabado impreso en relieve, previa aplicación de desmoldeante en polvo, color incoloro y capa de sellado final con resina en base acuosa, incolora. El precio no incluye la preparación del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</si>
  <si>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</si>
  <si>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</si>
  <si>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</si>
  <si>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</si>
  <si>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</si>
  <si>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</si>
  <si>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</si>
  <si>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mt09hip005ba</t>
  </si>
  <si>
    <t xml:space="preserve">kg</t>
  </si>
  <si>
    <t xml:space="preserve">Mortero endurecedor, color Blanco, compuesto de aglomerantes hidráulicos, áridos silíceos seleccionados, resinas sintéticas, aditivos catalizadores y colorantes inorgánicos, de alta resistencia a la abrasión.</t>
  </si>
  <si>
    <t xml:space="preserve">mt09hip020i</t>
  </si>
  <si>
    <t xml:space="preserve">kg</t>
  </si>
  <si>
    <t xml:space="preserve">Desmoldeante en polvo, color incoloro, compuesto de agentes antiadherentes y colorantes inorgánicos, aplicado en pisos continuos de hormigón impreso.</t>
  </si>
  <si>
    <t xml:space="preserve">mt09hip030b</t>
  </si>
  <si>
    <t xml:space="preserve">l</t>
  </si>
  <si>
    <t xml:space="preserve">Resina en base acuosa, incolora, para el curado y la protección de pisos continuos de hormigón impreso, formada por una dispersión de resina acrílica estirenada.</t>
  </si>
  <si>
    <t xml:space="preserve">Subtotal materiales:</t>
  </si>
  <si>
    <t xml:space="preserve">Maquinaria</t>
  </si>
  <si>
    <t xml:space="preserve">mq08lch040</t>
  </si>
  <si>
    <t xml:space="preserve">h</t>
  </si>
  <si>
    <t xml:space="preserve">Hidrolimpiadora a presión.</t>
  </si>
  <si>
    <t xml:space="preserve">Subtotal maquinaria:</t>
  </si>
  <si>
    <t xml:space="preserve">Mano de obra</t>
  </si>
  <si>
    <t xml:space="preserve">mo041</t>
  </si>
  <si>
    <t xml:space="preserve">h</t>
  </si>
  <si>
    <t xml:space="preserve">Maestro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</si>
  <si>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</si>
  <si>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</si>
  <si>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</si>
  <si>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</si>
  <si>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</si>
  <si>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</si>
  <si>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</si>
  <si>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$ 812,65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</si>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</sst>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6.12" customWidth="1"/>
    <col min="5" max="5" width="70.55" customWidth="1"/>
    <col min="6" max="6" width="12.07" customWidth="1"/>
    <col min="7" max="7" width="13.94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4.5</v>
      </c>
      <c r="G10" s="12">
        <v>336.33</v>
      </c>
      <c r="H10" s="12">
        <f ca="1">ROUND(INDIRECT(ADDRESS(ROW()+(0), COLUMN()+(-2), 1))*INDIRECT(ADDRESS(ROW()+(0), COLUMN()+(-1), 1)), 2)</f>
        <v>1513.49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</v>
      </c>
      <c r="G11" s="12">
        <v>2476.76</v>
      </c>
      <c r="H11" s="12">
        <f ca="1">ROUND(INDIRECT(ADDRESS(ROW()+(0), COLUMN()+(-2), 1))*INDIRECT(ADDRESS(ROW()+(0), COLUMN()+(-1), 1)), 2)</f>
        <v>247.68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0.1</v>
      </c>
      <c r="G12" s="14">
        <v>1905.35</v>
      </c>
      <c r="H12" s="14">
        <f ca="1">ROUND(INDIRECT(ADDRESS(ROW()+(0), COLUMN()+(-2), 1))*INDIRECT(ADDRESS(ROW()+(0), COLUMN()+(-1), 1)), 2)</f>
        <v>190.54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1951.71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0.174</v>
      </c>
      <c r="G15" s="14">
        <v>3378.94</v>
      </c>
      <c r="H15" s="14">
        <f ca="1">ROUND(INDIRECT(ADDRESS(ROW()+(0), COLUMN()+(-2), 1))*INDIRECT(ADDRESS(ROW()+(0), COLUMN()+(-1), 1)), 2)</f>
        <v>587.94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587.94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1">
        <v>0.27</v>
      </c>
      <c r="G18" s="12">
        <v>8689.02</v>
      </c>
      <c r="H18" s="12">
        <f ca="1">ROUND(INDIRECT(ADDRESS(ROW()+(0), COLUMN()+(-2), 1))*INDIRECT(ADDRESS(ROW()+(0), COLUMN()+(-1), 1)), 2)</f>
        <v>2346.04</v>
      </c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3">
        <v>0.27</v>
      </c>
      <c r="G19" s="14">
        <v>6494.86</v>
      </c>
      <c r="H19" s="14">
        <f ca="1">ROUND(INDIRECT(ADDRESS(ROW()+(0), COLUMN()+(-2), 1))*INDIRECT(ADDRESS(ROW()+(0), COLUMN()+(-1), 1)), 2)</f>
        <v>1753.61</v>
      </c>
    </row>
    <row r="20" spans="1:8" ht="13.50" thickBot="1" customHeight="1">
      <c r="A20" s="15"/>
      <c r="B20" s="15"/>
      <c r="C20" s="15"/>
      <c r="D20" s="15"/>
      <c r="E20" s="15"/>
      <c r="F20" s="9" t="s">
        <v>34</v>
      </c>
      <c r="G20" s="9"/>
      <c r="H20" s="17">
        <f ca="1">ROUND(SUM(INDIRECT(ADDRESS(ROW()+(-1), COLUMN()+(0), 1)),INDIRECT(ADDRESS(ROW()+(-2), COLUMN()+(0), 1))), 2)</f>
        <v>4099.65</v>
      </c>
    </row>
    <row r="21" spans="1:8" ht="13.50" thickBot="1" customHeight="1">
      <c r="A21" s="15">
        <v>4</v>
      </c>
      <c r="B21" s="15"/>
      <c r="C21" s="15"/>
      <c r="D21" s="15"/>
      <c r="E21" s="18" t="s">
        <v>35</v>
      </c>
      <c r="F21" s="18"/>
      <c r="G21" s="15"/>
      <c r="H21" s="15"/>
    </row>
    <row r="22" spans="1:8" ht="13.50" thickBot="1" customHeight="1">
      <c r="A22" s="19"/>
      <c r="B22" s="19"/>
      <c r="C22" s="20" t="s">
        <v>36</v>
      </c>
      <c r="D22" s="20"/>
      <c r="E22" s="19" t="s">
        <v>37</v>
      </c>
      <c r="F22" s="13">
        <v>2</v>
      </c>
      <c r="G22" s="14">
        <f ca="1">ROUND(SUM(INDIRECT(ADDRESS(ROW()+(-2), COLUMN()+(1), 1)),INDIRECT(ADDRESS(ROW()+(-6), COLUMN()+(1), 1)),INDIRECT(ADDRESS(ROW()+(-9), COLUMN()+(1), 1))), 2)</f>
        <v>6639.3</v>
      </c>
      <c r="H22" s="14">
        <f ca="1">ROUND(INDIRECT(ADDRESS(ROW()+(0), COLUMN()+(-2), 1))*INDIRECT(ADDRESS(ROW()+(0), COLUMN()+(-1), 1))/100, 2)</f>
        <v>132.79</v>
      </c>
    </row>
    <row r="23" spans="1:8" ht="13.50" thickBot="1" customHeight="1">
      <c r="A23" s="21" t="s">
        <v>38</v>
      </c>
      <c r="B23" s="21"/>
      <c r="C23" s="22"/>
      <c r="D23" s="22"/>
      <c r="E23" s="23"/>
      <c r="F23" s="24" t="s">
        <v>39</v>
      </c>
      <c r="G23" s="25"/>
      <c r="H23" s="26">
        <f ca="1">ROUND(SUM(INDIRECT(ADDRESS(ROW()+(-1), COLUMN()+(0), 1)),INDIRECT(ADDRESS(ROW()+(-3), COLUMN()+(0), 1)),INDIRECT(ADDRESS(ROW()+(-7), COLUMN()+(0), 1)),INDIRECT(ADDRESS(ROW()+(-10), COLUMN()+(0), 1))), 2)</f>
        <v>6772.09</v>
      </c>
    </row>
  </sheetData>
  <mergeCells count="4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