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<sst xmlns="http://schemas.openxmlformats.org/spreadsheetml/2006/main" count="35" uniqueCount="35">
  <si>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</si>
  <si>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RSY010</t>
  </si>
  <si>
    <t xml:space="preserve">m²</t>
  </si>
  <si>
    <t xml:space="preserve">Reparación de piso de hormigón, con mortero.</t>
  </si>
  <si>
    <r>
      <rPr>
        <sz val="8.25"/>
        <color rgb="FF000000"/>
        <rFont val="Arial"/>
        <family val="2"/>
      </rPr>
      <t xml:space="preserve">Reparación de piso de hormigón, con mortero reparador, modificado con polímeros, reforzado con fibras, de muy alta resistencia mecánica y retracción compensada, con una resistencia a compresión a 28 días mayor o igual a 50 N/mm² y un módulo de elasticidad mayor o igual a 20000 N/mm², Euroclase A1 de reacción al fuego, de 20 mm de espesor medio, previa aplicación de adhesivo de dos componentes, como puente de unión. El precio no incluye la preparación del soporte.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</si>
  <si>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</si>
  <si>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</si>
  <si>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</si>
  <si>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</si>
  <si>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</si>
  <si>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</si>
  <si>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</si>
  <si>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mt09rep032d</t>
  </si>
  <si>
    <t xml:space="preserve">kg</t>
  </si>
  <si>
    <t xml:space="preserve">Adhesivo de dos componentes, a base de resina epoxi y un endurecedor, para la correcta unión entre el hormigón fresco y el hormigón endurecido.</t>
  </si>
  <si>
    <t xml:space="preserve">mt28mrp010h</t>
  </si>
  <si>
    <t xml:space="preserve">kg</t>
  </si>
  <si>
    <t xml:space="preserve">Mortero reparador, modificado con polímeros, reforzado con fibras, de muy alta resistencia mecánica y retracción compensada, con una resistencia a compresión a 28 días mayor o igual a 50 N/mm² y un módulo de elasticidad mayor o igual a 20000 N/mm², Euroclase A1 de reacción al fuego, compuesto por cementos especiales, áridos seleccionados, aditivos y fibras, aplicado en espesores de hasta 50 mm en vertical sin moldajes y 100 mm en horizontal.</t>
  </si>
  <si>
    <t xml:space="preserve">Subtotal materiales:</t>
  </si>
  <si>
    <t xml:space="preserve">Mano de obra</t>
  </si>
  <si>
    <t xml:space="preserve">mo020</t>
  </si>
  <si>
    <t xml:space="preserve">h</t>
  </si>
  <si>
    <t xml:space="preserve">Maestro 1ª construcción.</t>
  </si>
  <si>
    <t xml:space="preserve">mo077</t>
  </si>
  <si>
    <t xml:space="preserve">h</t>
  </si>
  <si>
    <t xml:space="preserve">Ayudante construcción.</t>
  </si>
  <si>
    <t xml:space="preserve">mo113</t>
  </si>
  <si>
    <t xml:space="preserve">h</t>
  </si>
  <si>
    <t xml:space="preserve">Jornal construcción.</t>
  </si>
  <si>
    <t xml:space="preserve">Subtotal mano de obra:</t>
  </si>
  <si>
    <t xml:space="preserve">Herramientas</t>
  </si>
  <si>
    <t xml:space="preserve">%</t>
  </si>
  <si>
    <t xml:space="preserve">Herramientas</t>
  </si>
  <si>
    <t xml:space="preserve">Coste de mantenimiento decenal: $ 5.585,62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</si>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</sst>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5.78" customWidth="1"/>
    <col min="5" max="5" width="71.91" customWidth="1"/>
    <col min="6" max="6" width="10.71" customWidth="1"/>
    <col min="7" max="7" width="13.26"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1</v>
      </c>
      <c r="G10" s="12">
        <v>12374.5</v>
      </c>
      <c r="H10" s="12">
        <f ca="1">ROUND(INDIRECT(ADDRESS(ROW()+(0), COLUMN()+(-2), 1))*INDIRECT(ADDRESS(ROW()+(0), COLUMN()+(-1), 1)), 2)</f>
        <v>12374.5</v>
      </c>
    </row>
    <row r="11" spans="1:8" ht="66.00" thickBot="1" customHeight="1">
      <c r="A11" s="1" t="s">
        <v>15</v>
      </c>
      <c r="B11" s="1"/>
      <c r="C11" s="10" t="s">
        <v>16</v>
      </c>
      <c r="D11" s="10"/>
      <c r="E11" s="1" t="s">
        <v>17</v>
      </c>
      <c r="F11" s="13">
        <v>44</v>
      </c>
      <c r="G11" s="14">
        <v>616.22</v>
      </c>
      <c r="H11" s="14">
        <f ca="1">ROUND(INDIRECT(ADDRESS(ROW()+(0), COLUMN()+(-2), 1))*INDIRECT(ADDRESS(ROW()+(0), COLUMN()+(-1), 1)), 2)</f>
        <v>27113.7</v>
      </c>
    </row>
    <row r="12" spans="1:8" ht="13.50" thickBot="1" customHeight="1">
      <c r="A12" s="15"/>
      <c r="B12" s="15"/>
      <c r="C12" s="15"/>
      <c r="D12" s="15"/>
      <c r="E12" s="15"/>
      <c r="F12" s="9" t="s">
        <v>18</v>
      </c>
      <c r="G12" s="9"/>
      <c r="H12" s="17">
        <f ca="1">ROUND(SUM(INDIRECT(ADDRESS(ROW()+(-1), COLUMN()+(0), 1)),INDIRECT(ADDRESS(ROW()+(-2), COLUMN()+(0), 1))), 2)</f>
        <v>39488.1</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0.834</v>
      </c>
      <c r="G14" s="12">
        <v>8689.02</v>
      </c>
      <c r="H14" s="12">
        <f ca="1">ROUND(INDIRECT(ADDRESS(ROW()+(0), COLUMN()+(-2), 1))*INDIRECT(ADDRESS(ROW()+(0), COLUMN()+(-1), 1)), 2)</f>
        <v>7246.64</v>
      </c>
    </row>
    <row r="15" spans="1:8" ht="13.50" thickBot="1" customHeight="1">
      <c r="A15" s="1" t="s">
        <v>23</v>
      </c>
      <c r="B15" s="1"/>
      <c r="C15" s="10" t="s">
        <v>24</v>
      </c>
      <c r="D15" s="10"/>
      <c r="E15" s="1" t="s">
        <v>25</v>
      </c>
      <c r="F15" s="11">
        <v>0.834</v>
      </c>
      <c r="G15" s="12">
        <v>6494.86</v>
      </c>
      <c r="H15" s="12">
        <f ca="1">ROUND(INDIRECT(ADDRESS(ROW()+(0), COLUMN()+(-2), 1))*INDIRECT(ADDRESS(ROW()+(0), COLUMN()+(-1), 1)), 2)</f>
        <v>5416.71</v>
      </c>
    </row>
    <row r="16" spans="1:8" ht="13.50" thickBot="1" customHeight="1">
      <c r="A16" s="1" t="s">
        <v>26</v>
      </c>
      <c r="B16" s="1"/>
      <c r="C16" s="10" t="s">
        <v>27</v>
      </c>
      <c r="D16" s="10"/>
      <c r="E16" s="1" t="s">
        <v>28</v>
      </c>
      <c r="F16" s="13">
        <v>0.417</v>
      </c>
      <c r="G16" s="14">
        <v>6257.69</v>
      </c>
      <c r="H16" s="14">
        <f ca="1">ROUND(INDIRECT(ADDRESS(ROW()+(0), COLUMN()+(-2), 1))*INDIRECT(ADDRESS(ROW()+(0), COLUMN()+(-1), 1)), 2)</f>
        <v>2609.46</v>
      </c>
    </row>
    <row r="17" spans="1:8" ht="13.50" thickBot="1" customHeight="1">
      <c r="A17" s="15"/>
      <c r="B17" s="15"/>
      <c r="C17" s="15"/>
      <c r="D17" s="15"/>
      <c r="E17" s="15"/>
      <c r="F17" s="9" t="s">
        <v>29</v>
      </c>
      <c r="G17" s="9"/>
      <c r="H17" s="17">
        <f ca="1">ROUND(SUM(INDIRECT(ADDRESS(ROW()+(-1), COLUMN()+(0), 1)),INDIRECT(ADDRESS(ROW()+(-2), COLUMN()+(0), 1)),INDIRECT(ADDRESS(ROW()+(-3), COLUMN()+(0), 1))), 2)</f>
        <v>15272.8</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1)),INDIRECT(ADDRESS(ROW()+(-7), COLUMN()+(1), 1))), 2)</f>
        <v>54760.9</v>
      </c>
      <c r="H19" s="14">
        <f ca="1">ROUND(INDIRECT(ADDRESS(ROW()+(0), COLUMN()+(-2), 1))*INDIRECT(ADDRESS(ROW()+(0), COLUMN()+(-1), 1))/100, 2)</f>
        <v>1095.22</v>
      </c>
    </row>
    <row r="20" spans="1:8" ht="13.50" thickBot="1" customHeight="1">
      <c r="A20" s="21" t="s">
        <v>33</v>
      </c>
      <c r="B20" s="21"/>
      <c r="C20" s="22"/>
      <c r="D20" s="22"/>
      <c r="E20" s="23"/>
      <c r="F20" s="24" t="s">
        <v>34</v>
      </c>
      <c r="G20" s="25"/>
      <c r="H20" s="26">
        <f ca="1">ROUND(SUM(INDIRECT(ADDRESS(ROW()+(-1), COLUMN()+(0), 1)),INDIRECT(ADDRESS(ROW()+(-3), COLUMN()+(0), 1)),INDIRECT(ADDRESS(ROW()+(-8), COLUMN()+(0), 1))), 2)</f>
        <v>55856.2</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