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<sst xmlns="http://schemas.openxmlformats.org/spreadsheetml/2006/main" count="46" uniqueCount="46">
  <si>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</si>
  <si>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RSI052</t>
  </si>
  <si>
    <t xml:space="preserve">m²</t>
  </si>
  <si>
    <t xml:space="preserve">Revestimiento de protección de piso industrial cementoso, vaciado con bomba, sistema "BASF".</t>
  </si>
  <si>
    <r>
      <rPr>
        <sz val="8.25"/>
        <color rgb="FF000000"/>
        <rFont val="Arial"/>
        <family val="2"/>
      </rPr>
      <t xml:space="preserve">Revestimiento de protección de piso industrial cementoso, vaciado con bomba, </t>
    </r>
    <r>
      <rPr>
        <b/>
        <sz val="8.25"/>
        <color rgb="FF000000"/>
        <rFont val="Arial"/>
        <family val="2"/>
      </rPr>
      <t xml:space="preserve">sobre base de hormigón endurecido (no incluida en este precio)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constituido por puente de unión, MasterEmaco P 200 "BASF" (rendimiento: 2 kg/m²), capa de rodadura de 10 mm de espesor medio de mortero fluido de fraguado rápido, MasterTop 135 PG "BASF", con resistencia a compresión de 60 N/mm², resistencia a flexión de 10 N/mm² y profundidad máxima de desgaste de 0,2 micras, color gris (rendimiento: 20 kg/m²), aplicación de líquido reductor de la evaporación y mejorador superficial, MasterKure 111 WB "BASF", (rendimiento: 0,15 l/m²) y posterior aplicación de líquido de curado incoloro, MasterKure 114 SB "BASF", (rendimiento: 0,1 l/m²)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</si>
  <si>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</si>
  <si>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</si>
  <si>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</si>
  <si>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</si>
  <si>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</si>
  <si>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</si>
  <si>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</si>
  <si>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mt09reh010b</t>
  </si>
  <si>
    <t xml:space="preserve">kg</t>
  </si>
  <si>
    <t xml:space="preserve">Puente de unión, MasterEmaco P 200 "BASF", para materiales cementosos sobre hormigón, elaborado con mortero seco a base de cementos especiales, resinas y áridos seleccionados.</t>
  </si>
  <si>
    <t xml:space="preserve">mt09bnc015d</t>
  </si>
  <si>
    <t xml:space="preserve">kg</t>
  </si>
  <si>
    <t xml:space="preserve">Mortero fluido de fraguado rápido, MasterTop 135 PG "BASF", con resistencia a compresión de 60 N/mm², resistencia a flexión de 10 N/mm² y profundidad máxima de desgaste de 0,2 micras, color gris, compuesto de cemento y aditivos, con una resistencia a la abrasión según el método Böhme de 6 cm³ / 50 cm².</t>
  </si>
  <si>
    <t xml:space="preserve">mt09bnc018b</t>
  </si>
  <si>
    <t xml:space="preserve">l</t>
  </si>
  <si>
    <t xml:space="preserve">Líquido reductor de la evaporación y mejorador superficial, para pisos de hormigón, MasterKure 111 WB "BASF", color amarillo fluorescente.</t>
  </si>
  <si>
    <t xml:space="preserve">mt09bnc020b</t>
  </si>
  <si>
    <t xml:space="preserve">l</t>
  </si>
  <si>
    <t xml:space="preserve">Líquido de curado incoloro para pisos de hormigón, MasterKure 114 SB "BASF", formado por una disolución de resinas sintéticas en base solvente.</t>
  </si>
  <si>
    <t xml:space="preserve">Subtotal materiales:</t>
  </si>
  <si>
    <t xml:space="preserve">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</si>
  <si>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</si>
  <si>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</si>
  <si>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</si>
  <si>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</si>
  <si>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</si>
  <si>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Platacho mecánico de hormigón.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</si>
  <si>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</si>
  <si>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</si>
  <si>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</si>
  <si>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</si>
  <si>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</si>
  <si>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</si>
  <si>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</si>
  <si>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</si>
  <si>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</si>
  <si>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</si>
  <si>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</si>
  <si>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</si>
  <si>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$ 12.308,76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</si>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</sst>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7.65" customWidth="1"/>
    <col min="3" max="3" width="1.02" customWidth="1"/>
    <col min="4" max="4" width="20.06" customWidth="1"/>
    <col min="5" max="5" width="28.73" customWidth="1"/>
    <col min="6" max="6" width="2.72" customWidth="1"/>
    <col min="7" max="7" width="11.05" customWidth="1"/>
    <col min="8" max="8" width="1.19" customWidth="1"/>
    <col min="9" max="9" width="12.58" customWidth="1"/>
    <col min="10" max="10" width="1.19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5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2.000000</v>
      </c>
      <c r="H9" s="14"/>
      <c r="I9" s="15">
        <v>617.330000</v>
      </c>
      <c r="J9" s="15"/>
      <c r="K9" s="15">
        <f ca="1">ROUND(INDIRECT(ADDRESS(ROW()+(0), COLUMN()+(-4), 1))*INDIRECT(ADDRESS(ROW()+(0), COLUMN()+(-2), 1)), 2)</f>
        <v>1234.660000</v>
      </c>
    </row>
    <row r="10" spans="1:11" ht="66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20.000000</v>
      </c>
      <c r="H10" s="14"/>
      <c r="I10" s="15">
        <v>525.270000</v>
      </c>
      <c r="J10" s="15"/>
      <c r="K10" s="15">
        <f ca="1">ROUND(INDIRECT(ADDRESS(ROW()+(0), COLUMN()+(-4), 1))*INDIRECT(ADDRESS(ROW()+(0), COLUMN()+(-2), 1)), 2)</f>
        <v>10505.400000</v>
      </c>
    </row>
    <row r="11" spans="1:11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0.150000</v>
      </c>
      <c r="H11" s="14"/>
      <c r="I11" s="15">
        <v>6638.940000</v>
      </c>
      <c r="J11" s="15"/>
      <c r="K11" s="15">
        <f ca="1">ROUND(INDIRECT(ADDRESS(ROW()+(0), COLUMN()+(-4), 1))*INDIRECT(ADDRESS(ROW()+(0), COLUMN()+(-2), 1)), 2)</f>
        <v>995.840000</v>
      </c>
    </row>
    <row r="12" spans="1:11" ht="34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6">
        <v>0.100000</v>
      </c>
      <c r="H12" s="16"/>
      <c r="I12" s="17">
        <v>3249.070000</v>
      </c>
      <c r="J12" s="17"/>
      <c r="K12" s="17">
        <f ca="1">ROUND(INDIRECT(ADDRESS(ROW()+(0), COLUMN()+(-4), 1))*INDIRECT(ADDRESS(ROW()+(0), COLUMN()+(-2), 1)), 2)</f>
        <v>324.910000</v>
      </c>
    </row>
    <row r="13" spans="1:11" ht="13.5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12"/>
      <c r="K13" s="20">
        <f ca="1">ROUND(SUM(INDIRECT(ADDRESS(ROW()+(-1), COLUMN()+(0), 1)),INDIRECT(ADDRESS(ROW()+(-2), COLUMN()+(0), 1)),INDIRECT(ADDRESS(ROW()+(-3), COLUMN()+(0), 1)),INDIRECT(ADDRESS(ROW()+(-4), COLUMN()+(0), 1))), 2)</f>
        <v>13060.810000</v>
      </c>
    </row>
    <row r="14" spans="1:11" ht="13.5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18"/>
      <c r="J14" s="18"/>
      <c r="K14" s="18"/>
    </row>
    <row r="15" spans="1:11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4">
        <v>0.229000</v>
      </c>
      <c r="H15" s="14"/>
      <c r="I15" s="15">
        <v>5517.610000</v>
      </c>
      <c r="J15" s="15"/>
      <c r="K15" s="15">
        <f ca="1">ROUND(INDIRECT(ADDRESS(ROW()+(0), COLUMN()+(-4), 1))*INDIRECT(ADDRESS(ROW()+(0), COLUMN()+(-2), 1)), 2)</f>
        <v>1263.530000</v>
      </c>
    </row>
    <row r="16" spans="1:11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6">
        <v>0.286000</v>
      </c>
      <c r="H16" s="16"/>
      <c r="I16" s="17">
        <v>2742.580000</v>
      </c>
      <c r="J16" s="17"/>
      <c r="K16" s="17">
        <f ca="1">ROUND(INDIRECT(ADDRESS(ROW()+(0), COLUMN()+(-4), 1))*INDIRECT(ADDRESS(ROW()+(0), COLUMN()+(-2), 1)), 2)</f>
        <v>784.380000</v>
      </c>
    </row>
    <row r="17" spans="1:11" ht="13.5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12"/>
      <c r="K17" s="20">
        <f ca="1">ROUND(SUM(INDIRECT(ADDRESS(ROW()+(-1), COLUMN()+(0), 1)),INDIRECT(ADDRESS(ROW()+(-2), COLUMN()+(0), 1))), 2)</f>
        <v>2047.910000</v>
      </c>
    </row>
    <row r="18" spans="1:11" ht="13.5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18"/>
      <c r="J18" s="18"/>
      <c r="K18" s="18"/>
    </row>
    <row r="19" spans="1:11" ht="13.50" thickBot="1" customHeight="1">
      <c r="A19" s="1" t="s">
        <v>34</v>
      </c>
      <c r="B19" s="13" t="s">
        <v>35</v>
      </c>
      <c r="C19" s="1" t="s">
        <v>36</v>
      </c>
      <c r="D19" s="1"/>
      <c r="E19" s="1"/>
      <c r="F19" s="1"/>
      <c r="G19" s="14">
        <v>0.769000</v>
      </c>
      <c r="H19" s="14"/>
      <c r="I19" s="15">
        <v>4823.280000</v>
      </c>
      <c r="J19" s="15"/>
      <c r="K19" s="15">
        <f ca="1">ROUND(INDIRECT(ADDRESS(ROW()+(0), COLUMN()+(-4), 1))*INDIRECT(ADDRESS(ROW()+(0), COLUMN()+(-2), 1)), 2)</f>
        <v>3709.100000</v>
      </c>
    </row>
    <row r="20" spans="1:11" ht="13.50" thickBot="1" customHeight="1">
      <c r="A20" s="1" t="s">
        <v>37</v>
      </c>
      <c r="B20" s="13" t="s">
        <v>38</v>
      </c>
      <c r="C20" s="1" t="s">
        <v>39</v>
      </c>
      <c r="D20" s="1"/>
      <c r="E20" s="1"/>
      <c r="F20" s="1"/>
      <c r="G20" s="16">
        <v>0.769000</v>
      </c>
      <c r="H20" s="16"/>
      <c r="I20" s="17">
        <v>3551.520000</v>
      </c>
      <c r="J20" s="17"/>
      <c r="K20" s="17">
        <f ca="1">ROUND(INDIRECT(ADDRESS(ROW()+(0), COLUMN()+(-4), 1))*INDIRECT(ADDRESS(ROW()+(0), COLUMN()+(-2), 1)), 2)</f>
        <v>2731.120000</v>
      </c>
    </row>
    <row r="21" spans="1:11" ht="13.50" thickBot="1" customHeight="1">
      <c r="A21" s="18"/>
      <c r="B21" s="18"/>
      <c r="C21" s="18"/>
      <c r="D21" s="18"/>
      <c r="E21" s="18"/>
      <c r="F21" s="18"/>
      <c r="G21" s="12" t="s">
        <v>40</v>
      </c>
      <c r="H21" s="12"/>
      <c r="I21" s="12"/>
      <c r="J21" s="12"/>
      <c r="K21" s="20">
        <f ca="1">ROUND(SUM(INDIRECT(ADDRESS(ROW()+(-1), COLUMN()+(0), 1)),INDIRECT(ADDRESS(ROW()+(-2), COLUMN()+(0), 1))), 2)</f>
        <v>6440.220000</v>
      </c>
    </row>
    <row r="22" spans="1:11" ht="13.50" thickBot="1" customHeight="1">
      <c r="A22" s="18">
        <v>4.000000</v>
      </c>
      <c r="B22" s="18"/>
      <c r="C22" s="21" t="s">
        <v>41</v>
      </c>
      <c r="D22" s="21"/>
      <c r="E22" s="21"/>
      <c r="F22" s="21"/>
      <c r="G22" s="21"/>
      <c r="H22" s="21"/>
      <c r="I22" s="18"/>
      <c r="J22" s="18"/>
      <c r="K22" s="18"/>
    </row>
    <row r="23" spans="1:11" ht="13.50" thickBot="1" customHeight="1">
      <c r="A23" s="22"/>
      <c r="B23" s="23" t="s">
        <v>42</v>
      </c>
      <c r="C23" s="22" t="s">
        <v>43</v>
      </c>
      <c r="D23" s="22"/>
      <c r="E23" s="22"/>
      <c r="F23" s="22"/>
      <c r="G23" s="16">
        <v>2.000000</v>
      </c>
      <c r="H23" s="16"/>
      <c r="I23" s="17">
        <f ca="1">ROUND(SUM(INDIRECT(ADDRESS(ROW()+(-2), COLUMN()+(2), 1)),INDIRECT(ADDRESS(ROW()+(-6), COLUMN()+(2), 1)),INDIRECT(ADDRESS(ROW()+(-10), COLUMN()+(2), 1))), 2)</f>
        <v>21548.940000</v>
      </c>
      <c r="J23" s="17"/>
      <c r="K23" s="17">
        <f ca="1">ROUND(INDIRECT(ADDRESS(ROW()+(0), COLUMN()+(-4), 1))*INDIRECT(ADDRESS(ROW()+(0), COLUMN()+(-2), 1))/100, 2)</f>
        <v>430.980000</v>
      </c>
    </row>
    <row r="24" spans="1:11" ht="13.50" thickBot="1" customHeight="1">
      <c r="A24" s="6" t="s">
        <v>44</v>
      </c>
      <c r="B24" s="7"/>
      <c r="C24" s="8"/>
      <c r="D24" s="8"/>
      <c r="E24" s="8"/>
      <c r="F24" s="8"/>
      <c r="G24" s="24" t="s">
        <v>45</v>
      </c>
      <c r="H24" s="24"/>
      <c r="I24" s="25"/>
      <c r="J24" s="25"/>
      <c r="K24" s="26">
        <f ca="1">ROUND(SUM(INDIRECT(ADDRESS(ROW()+(-1), COLUMN()+(0), 1)),INDIRECT(ADDRESS(ROW()+(-3), COLUMN()+(0), 1)),INDIRECT(ADDRESS(ROW()+(-7), COLUMN()+(0), 1)),INDIRECT(ADDRESS(ROW()+(-11), COLUMN()+(0), 1))), 2)</f>
        <v>21979.920000</v>
      </c>
    </row>
  </sheetData>
  <mergeCells count="5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J13"/>
    <mergeCell ref="C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J17"/>
    <mergeCell ref="C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J21"/>
    <mergeCell ref="C22:H22"/>
    <mergeCell ref="I22:J22"/>
    <mergeCell ref="C23:F23"/>
    <mergeCell ref="G23:H23"/>
    <mergeCell ref="I23:J23"/>
    <mergeCell ref="A24:F24"/>
    <mergeCell ref="G24:J24"/>
  </mergeCells>
  <pageMargins left="0.620079" right="0.472441" top="0.472441" bottom="0.472441" header="0.0" footer="0.0"/>
  <pageSetup paperSize="9" orientation="portrait"/>
  <rowBreaks count="0" manualBreakCount="0">
    </rowBreaks>
</worksheet>
</file>