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<sst xmlns="http://schemas.openxmlformats.org/spreadsheetml/2006/main" count="41" uniqueCount="41">
  <si>
    <t xml:space="preserve"/>
  </si>
  <si>
    <t xml:space="preserve">RSG120</t>
  </si>
  <si>
    <t xml:space="preserve">m²</t>
  </si>
  <si>
    <t xml:space="preserve">Piso de baldosas cerámicas "PORCELANATTO", colocadas en seco.</t>
  </si>
  <si>
    <t xml:space="preserve">Piso mediante el sistema de colocación en seco Dry System "TAU CERÁMICA", de paneles de 600x600 mm y 17 mm de espesor, formados por un soporte base machihembrado de material polimérico, adherido a la parte inferior de una baldosa cerámica de gres porcelánico, estilo textil "PORCELANATTO", de 596x596 mm y 10,5 mm de espesor, para uso interior, colocados en seco sobre una lámina antideslizante de EPDM Dry Systal, con sistema de calefacción por folio radiante, Civis Termia y rejuntados con una mezcla de resinas sintéticas y áridos, de alta flexibilidad, Resi-cer.</t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</si>
  <si>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</si>
  <si>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</si>
  <si>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</si>
  <si>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</si>
  <si>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</si>
  <si>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</si>
  <si>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mt12pct026a</t>
  </si>
  <si>
    <t xml:space="preserve">m²</t>
  </si>
  <si>
    <t xml:space="preserve">Panel para el sistema de colocación en seco Dry System "TAU CERÁMICA" de 600x600 mm y 17 mm de espesor, formado por un soporte base machihembrado de material polimérico, adherido a la parte inferior de una baldosa cerámica de gres porcelánico, estilo textil "PORCELANATTO", de 596x596 mm y 10,5 mm de espesor; clasificación 2/2/A/2.</t>
  </si>
  <si>
    <t xml:space="preserve">mt12pct100</t>
  </si>
  <si>
    <t xml:space="preserve">Ud</t>
  </si>
  <si>
    <t xml:space="preserve">Repercusión, por m², de instalación, bajo piso, del sistema de calefacción Civis Termia, para pisos de colocación en seco Dry System "TAU CERÁMICA", formado por panel para aislamiento térmico y acústico de poliestireno extruido de 2 cm de espesor, folios calefactores Cecatau, capa separadora de polietileno de 0,4 mm de espesor, elementos de regulación y control y piezas especiales.</t>
  </si>
  <si>
    <t xml:space="preserve">mt09mtc025</t>
  </si>
  <si>
    <t xml:space="preserve">kg</t>
  </si>
  <si>
    <t xml:space="preserve">Mortero de alta flexibilidad a base de resinas sintéticas, Resi-cer "TAU CERÁMICA", con alta resistencia a agentes químicos, para el rejuntado de baldosas cerámicas.</t>
  </si>
  <si>
    <t xml:space="preserve">mt12pct050</t>
  </si>
  <si>
    <t xml:space="preserve">Ud</t>
  </si>
  <si>
    <t xml:space="preserve">Lámina antideslizante de EPDM, Dry Systal "TAU CERÁMICA", de 3 mm de espesor, para el sistema Dry System, de colocación en seco de baldosas cerámicas.</t>
  </si>
  <si>
    <t xml:space="preserve">mo022</t>
  </si>
  <si>
    <t xml:space="preserve">h</t>
  </si>
  <si>
    <t xml:space="preserve">Maestro 1ª solador.</t>
  </si>
  <si>
    <t xml:space="preserve">mo056</t>
  </si>
  <si>
    <t xml:space="preserve">h</t>
  </si>
  <si>
    <t xml:space="preserve">Ayudante colocador de piso.</t>
  </si>
  <si>
    <t xml:space="preserve">mo003</t>
  </si>
  <si>
    <t xml:space="preserve">h</t>
  </si>
  <si>
    <t xml:space="preserve">Maestro 1ª calefactor.</t>
  </si>
  <si>
    <t xml:space="preserve">mo095</t>
  </si>
  <si>
    <t xml:space="preserve">h</t>
  </si>
  <si>
    <t xml:space="preserve">Ayudante calefactor.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</si>
  <si>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</si>
  <si>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</si>
  <si>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</si>
  <si>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</si>
  <si>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$ 15.560,42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</si>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</sst>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4.13" customWidth="1"/>
    <col min="2" max="2" width="3.79" customWidth="1"/>
    <col min="3" max="3" width="4.81" customWidth="1"/>
    <col min="4" max="4" width="20.55" customWidth="1"/>
    <col min="5" max="5" width="33.81" customWidth="1"/>
    <col min="6" max="6" width="8.89" customWidth="1"/>
    <col min="7" max="7" width="5.10" customWidth="1"/>
    <col min="8" max="8" width="1.31" customWidth="1"/>
    <col min="9" max="9" width="12.68" customWidth="1"/>
    <col min="10" max="10" width="0.87" customWidth="1"/>
    <col min="11" max="11" width="13.11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31.20" thickBot="1" customHeight="1">
      <c r="A3" s="3" t="s">
        <v>1</v>
      </c>
      <c r="B3" s="3"/>
      <c r="C3" s="3"/>
      <c r="D3" s="4" t="s">
        <v>2</v>
      </c>
      <c r="E3" s="3" t="s">
        <v>3</v>
      </c>
      <c r="F3" s="5"/>
      <c r="G3" s="5"/>
      <c r="H3" s="5"/>
      <c r="I3" s="5"/>
      <c r="J3" s="5"/>
      <c r="K3" s="5"/>
    </row>
    <row r="4" spans="1:11" ht="50.40" thickBot="1" customHeight="1">
      <c r="A4" s="6" t="s">
        <v>4</v>
      </c>
      <c r="B4" s="6"/>
      <c r="C4" s="6"/>
      <c r="D4" s="7"/>
      <c r="E4" s="7"/>
      <c r="F4" s="7"/>
      <c r="G4" s="7"/>
      <c r="H4" s="7"/>
      <c r="I4" s="7"/>
      <c r="J4" s="8"/>
      <c r="K4" s="8"/>
    </row>
    <row r="7" spans="1:11" ht="12.00" thickBot="1" customHeight="1">
      <c r="A7" s="9" t="s">
        <v>5</v>
      </c>
      <c r="B7" s="9" t="s">
        <v>6</v>
      </c>
      <c r="C7" s="9" t="s">
        <v>7</v>
      </c>
      <c r="D7" s="9"/>
      <c r="E7" s="9"/>
      <c r="F7" s="9"/>
      <c r="G7" s="9" t="s">
        <v>8</v>
      </c>
      <c r="H7" s="9"/>
      <c r="I7" s="9" t="s">
        <v>9</v>
      </c>
      <c r="J7" s="9"/>
      <c r="K7" s="9" t="s">
        <v>10</v>
      </c>
    </row>
    <row r="8" spans="1:11" ht="50.40" thickBot="1" customHeight="1">
      <c r="A8" s="10" t="s">
        <v>11</v>
      </c>
      <c r="B8" s="12" t="s">
        <v>12</v>
      </c>
      <c r="C8" s="10" t="s">
        <v>13</v>
      </c>
      <c r="D8" s="10"/>
      <c r="E8" s="10"/>
      <c r="F8" s="10"/>
      <c r="G8" s="14">
        <v>1.050000</v>
      </c>
      <c r="H8" s="14"/>
      <c r="I8" s="16">
        <v>39410.030000</v>
      </c>
      <c r="J8" s="16"/>
      <c r="K8" s="16">
        <f ca="1">ROUND(INDIRECT(ADDRESS(ROW()+(0), COLUMN()+(-4), 1))*INDIRECT(ADDRESS(ROW()+(0), COLUMN()+(-2), 1)), 2)</f>
        <v>41380.530000</v>
      </c>
    </row>
    <row r="9" spans="1:11" ht="60.00" thickBot="1" customHeight="1">
      <c r="A9" s="17" t="s">
        <v>14</v>
      </c>
      <c r="B9" s="18" t="s">
        <v>15</v>
      </c>
      <c r="C9" s="17" t="s">
        <v>16</v>
      </c>
      <c r="D9" s="17"/>
      <c r="E9" s="17"/>
      <c r="F9" s="17"/>
      <c r="G9" s="19">
        <v>1.000000</v>
      </c>
      <c r="H9" s="19"/>
      <c r="I9" s="20">
        <v>38138.740000</v>
      </c>
      <c r="J9" s="20"/>
      <c r="K9" s="20">
        <f ca="1">ROUND(INDIRECT(ADDRESS(ROW()+(0), COLUMN()+(-4), 1))*INDIRECT(ADDRESS(ROW()+(0), COLUMN()+(-2), 1)), 2)</f>
        <v>38138.740000</v>
      </c>
    </row>
    <row r="10" spans="1:11" ht="31.20" thickBot="1" customHeight="1">
      <c r="A10" s="17" t="s">
        <v>17</v>
      </c>
      <c r="B10" s="18" t="s">
        <v>18</v>
      </c>
      <c r="C10" s="17" t="s">
        <v>19</v>
      </c>
      <c r="D10" s="17"/>
      <c r="E10" s="17"/>
      <c r="F10" s="17"/>
      <c r="G10" s="19">
        <v>0.500000</v>
      </c>
      <c r="H10" s="19"/>
      <c r="I10" s="20">
        <v>478.710000</v>
      </c>
      <c r="J10" s="20"/>
      <c r="K10" s="20">
        <f ca="1">ROUND(INDIRECT(ADDRESS(ROW()+(0), COLUMN()+(-4), 1))*INDIRECT(ADDRESS(ROW()+(0), COLUMN()+(-2), 1)), 2)</f>
        <v>239.360000</v>
      </c>
    </row>
    <row r="11" spans="1:11" ht="31.20" thickBot="1" customHeight="1">
      <c r="A11" s="17" t="s">
        <v>20</v>
      </c>
      <c r="B11" s="18" t="s">
        <v>21</v>
      </c>
      <c r="C11" s="17" t="s">
        <v>22</v>
      </c>
      <c r="D11" s="17"/>
      <c r="E11" s="17"/>
      <c r="F11" s="17"/>
      <c r="G11" s="19">
        <v>1.050000</v>
      </c>
      <c r="H11" s="19"/>
      <c r="I11" s="20">
        <v>3051.100000</v>
      </c>
      <c r="J11" s="20"/>
      <c r="K11" s="20">
        <f ca="1">ROUND(INDIRECT(ADDRESS(ROW()+(0), COLUMN()+(-4), 1))*INDIRECT(ADDRESS(ROW()+(0), COLUMN()+(-2), 1)), 2)</f>
        <v>3203.660000</v>
      </c>
    </row>
    <row r="12" spans="1:11" ht="12.00" thickBot="1" customHeight="1">
      <c r="A12" s="17" t="s">
        <v>23</v>
      </c>
      <c r="B12" s="18" t="s">
        <v>24</v>
      </c>
      <c r="C12" s="17" t="s">
        <v>25</v>
      </c>
      <c r="D12" s="17"/>
      <c r="E12" s="17"/>
      <c r="F12" s="17"/>
      <c r="G12" s="19">
        <v>0.442000</v>
      </c>
      <c r="H12" s="19"/>
      <c r="I12" s="20">
        <v>4244.760000</v>
      </c>
      <c r="J12" s="20"/>
      <c r="K12" s="20">
        <f ca="1">ROUND(INDIRECT(ADDRESS(ROW()+(0), COLUMN()+(-4), 1))*INDIRECT(ADDRESS(ROW()+(0), COLUMN()+(-2), 1)), 2)</f>
        <v>1876.180000</v>
      </c>
    </row>
    <row r="13" spans="1:11" ht="12.00" thickBot="1" customHeight="1">
      <c r="A13" s="17" t="s">
        <v>26</v>
      </c>
      <c r="B13" s="18" t="s">
        <v>27</v>
      </c>
      <c r="C13" s="17" t="s">
        <v>28</v>
      </c>
      <c r="D13" s="17"/>
      <c r="E13" s="17"/>
      <c r="F13" s="17"/>
      <c r="G13" s="19">
        <v>0.221000</v>
      </c>
      <c r="H13" s="19"/>
      <c r="I13" s="20">
        <v>2978.600000</v>
      </c>
      <c r="J13" s="20"/>
      <c r="K13" s="20">
        <f ca="1">ROUND(INDIRECT(ADDRESS(ROW()+(0), COLUMN()+(-4), 1))*INDIRECT(ADDRESS(ROW()+(0), COLUMN()+(-2), 1)), 2)</f>
        <v>658.270000</v>
      </c>
    </row>
    <row r="14" spans="1:11" ht="12.00" thickBot="1" customHeight="1">
      <c r="A14" s="17" t="s">
        <v>29</v>
      </c>
      <c r="B14" s="18" t="s">
        <v>30</v>
      </c>
      <c r="C14" s="17" t="s">
        <v>31</v>
      </c>
      <c r="D14" s="17"/>
      <c r="E14" s="17"/>
      <c r="F14" s="17"/>
      <c r="G14" s="19">
        <v>0.221000</v>
      </c>
      <c r="H14" s="19"/>
      <c r="I14" s="20">
        <v>4387.570000</v>
      </c>
      <c r="J14" s="20"/>
      <c r="K14" s="20">
        <f ca="1">ROUND(INDIRECT(ADDRESS(ROW()+(0), COLUMN()+(-4), 1))*INDIRECT(ADDRESS(ROW()+(0), COLUMN()+(-2), 1)), 2)</f>
        <v>969.650000</v>
      </c>
    </row>
    <row r="15" spans="1:11" ht="12.00" thickBot="1" customHeight="1">
      <c r="A15" s="17" t="s">
        <v>32</v>
      </c>
      <c r="B15" s="21" t="s">
        <v>33</v>
      </c>
      <c r="C15" s="22" t="s">
        <v>34</v>
      </c>
      <c r="D15" s="22"/>
      <c r="E15" s="22"/>
      <c r="F15" s="22"/>
      <c r="G15" s="23">
        <v>0.221000</v>
      </c>
      <c r="H15" s="23"/>
      <c r="I15" s="24">
        <v>2973.060000</v>
      </c>
      <c r="J15" s="24"/>
      <c r="K15" s="24">
        <f ca="1">ROUND(INDIRECT(ADDRESS(ROW()+(0), COLUMN()+(-4), 1))*INDIRECT(ADDRESS(ROW()+(0), COLUMN()+(-2), 1)), 2)</f>
        <v>657.050000</v>
      </c>
    </row>
    <row r="16" spans="1:11" ht="12.00" thickBot="1" customHeight="1">
      <c r="A16" s="17"/>
      <c r="B16" s="12" t="s">
        <v>35</v>
      </c>
      <c r="C16" s="10" t="s">
        <v>36</v>
      </c>
      <c r="D16" s="10"/>
      <c r="E16" s="10"/>
      <c r="F16" s="10"/>
      <c r="G16" s="14">
        <v>2.000000</v>
      </c>
      <c r="H16" s="14"/>
      <c r="I16" s="16">
        <f ca="1">ROUND(SUM(INDIRECT(ADDRESS(ROW()+(-1), COLUMN()+(2), 1)),INDIRECT(ADDRESS(ROW()+(-2), COLUMN()+(2), 1)),INDIRECT(ADDRESS(ROW()+(-3), COLUMN()+(2), 1)),INDIRECT(ADDRESS(ROW()+(-4), COLUMN()+(2), 1)),INDIRECT(ADDRESS(ROW()+(-5), COLUMN()+(2), 1)),INDIRECT(ADDRESS(ROW()+(-6), COLUMN()+(2), 1)),INDIRECT(ADDRESS(ROW()+(-7), COLUMN()+(2), 1)),INDIRECT(ADDRESS(ROW()+(-8), COLUMN()+(2), 1))), 2)</f>
        <v>87123.440000</v>
      </c>
      <c r="J16" s="16"/>
      <c r="K16" s="16">
        <f ca="1">ROUND(INDIRECT(ADDRESS(ROW()+(0), COLUMN()+(-4), 1))*INDIRECT(ADDRESS(ROW()+(0), COLUMN()+(-2), 1))/100, 2)</f>
        <v>1742.470000</v>
      </c>
    </row>
    <row r="17" spans="1:11" ht="12.00" thickBot="1" customHeight="1">
      <c r="A17" s="22"/>
      <c r="B17" s="21" t="s">
        <v>37</v>
      </c>
      <c r="C17" s="22" t="s">
        <v>38</v>
      </c>
      <c r="D17" s="22"/>
      <c r="E17" s="22"/>
      <c r="F17" s="22"/>
      <c r="G17" s="23">
        <v>3.000000</v>
      </c>
      <c r="H17" s="23"/>
      <c r="I17" s="24">
        <f ca="1">ROUND(SUM(INDIRECT(ADDRESS(ROW()+(-1), COLUMN()+(2), 1)),INDIRECT(ADDRESS(ROW()+(-2), COLUMN()+(2), 1)),INDIRECT(ADDRESS(ROW()+(-3), COLUMN()+(2), 1)),INDIRECT(ADDRESS(ROW()+(-4), COLUMN()+(2), 1)),INDIRECT(ADDRESS(ROW()+(-5), COLUMN()+(2), 1)),INDIRECT(ADDRESS(ROW()+(-6), COLUMN()+(2), 1)),INDIRECT(ADDRESS(ROW()+(-7), COLUMN()+(2), 1)),INDIRECT(ADDRESS(ROW()+(-8), COLUMN()+(2), 1)),INDIRECT(ADDRESS(ROW()+(-9), COLUMN()+(2), 1))), 2)</f>
        <v>88865.910000</v>
      </c>
      <c r="J17" s="24"/>
      <c r="K17" s="24">
        <f ca="1">ROUND(INDIRECT(ADDRESS(ROW()+(0), COLUMN()+(-4), 1))*INDIRECT(ADDRESS(ROW()+(0), COLUMN()+(-2), 1))/100, 2)</f>
        <v>2665.980000</v>
      </c>
    </row>
    <row r="18" spans="1:11" ht="12.00" thickBot="1" customHeight="1">
      <c r="A18" s="6" t="s">
        <v>39</v>
      </c>
      <c r="B18" s="7"/>
      <c r="C18" s="7"/>
      <c r="D18" s="7"/>
      <c r="E18" s="7"/>
      <c r="F18" s="7"/>
      <c r="G18" s="25"/>
      <c r="H18" s="25"/>
      <c r="I18" s="6" t="s">
        <v>40</v>
      </c>
      <c r="J18" s="6"/>
      <c r="K18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1))), 2)</f>
        <v>91531.890000</v>
      </c>
    </row>
  </sheetData>
  <mergeCells count="42">
    <mergeCell ref="A1:K1"/>
    <mergeCell ref="A3:C3"/>
    <mergeCell ref="F3:G3"/>
    <mergeCell ref="H3:I3"/>
    <mergeCell ref="J3:K3"/>
    <mergeCell ref="A4:K4"/>
    <mergeCell ref="C7:F7"/>
    <mergeCell ref="G7:H7"/>
    <mergeCell ref="I7:J7"/>
    <mergeCell ref="C8:F8"/>
    <mergeCell ref="G8:H8"/>
    <mergeCell ref="I8:J8"/>
    <mergeCell ref="C9:F9"/>
    <mergeCell ref="G9:H9"/>
    <mergeCell ref="I9:J9"/>
    <mergeCell ref="C10:F10"/>
    <mergeCell ref="G10:H10"/>
    <mergeCell ref="I10:J10"/>
    <mergeCell ref="C11:F11"/>
    <mergeCell ref="G11:H11"/>
    <mergeCell ref="I11:J11"/>
    <mergeCell ref="C12:F12"/>
    <mergeCell ref="G12:H12"/>
    <mergeCell ref="I12:J12"/>
    <mergeCell ref="C13:F13"/>
    <mergeCell ref="G13:H13"/>
    <mergeCell ref="I13:J13"/>
    <mergeCell ref="C14:F14"/>
    <mergeCell ref="G14:H14"/>
    <mergeCell ref="I14:J14"/>
    <mergeCell ref="C15:F15"/>
    <mergeCell ref="G15:H15"/>
    <mergeCell ref="I15:J15"/>
    <mergeCell ref="C16:F16"/>
    <mergeCell ref="G16:H16"/>
    <mergeCell ref="I16:J16"/>
    <mergeCell ref="C17:F17"/>
    <mergeCell ref="G17:H17"/>
    <mergeCell ref="I17:J17"/>
    <mergeCell ref="A18:F18"/>
    <mergeCell ref="G18:H18"/>
    <mergeCell ref="I18:J18"/>
  </mergeCells>
  <pageMargins left="0.620079" right="0.472441" top="0.472441" bottom="0.472441" header="0.0" footer="0.0"/>
  <pageSetup paperSize="9" orientation="portrait"/>
  <rowBreaks count="0" manualBreakCount="0">
    </rowBreaks>
</worksheet>
</file>