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<sst xmlns="http://schemas.openxmlformats.org/spreadsheetml/2006/main" count="53" uniqueCount="53">
  <si>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</si>
  <si>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REG010</t>
  </si>
  <si>
    <t xml:space="preserve">Ud</t>
  </si>
  <si>
    <t xml:space="preserve">Revestimiento de escalera interior con piezas cerámicas. Colocación en capa gruesa.</t>
  </si>
  <si>
    <r>
      <rPr>
        <sz val="8.25"/>
        <color rgb="FF000000"/>
        <rFont val="Arial"/>
        <family val="2"/>
      </rPr>
      <t xml:space="preserve">Revestimiento de escalera interior de ida y vuelta, de dos tramos rectos con meseta intermedia con 17 peldaños de 100 cm de anchura, con piezas de gres esmaltado, y zanquín, de 420x180 mm, colocado en un lateral. COLOCACIÓN: con mortero de cemento M-5. REJUNTADO: con mortero de juntas cementoso mejorado, con absorción de agua reducida y resistencia elevada a la abrasión tipo CG 2 W A, color blanco, para juntas de 2 a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</si>
  <si>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</si>
  <si>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</si>
  <si>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</si>
  <si>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</si>
  <si>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</si>
  <si>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</si>
  <si>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</si>
  <si>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mt18pce010800</t>
  </si>
  <si>
    <t xml:space="preserve">m</t>
  </si>
  <si>
    <t xml:space="preserve">Huella para peldaño de gres esmaltado, $ 8,00/m.</t>
  </si>
  <si>
    <t xml:space="preserve">mt18pce011800</t>
  </si>
  <si>
    <t xml:space="preserve">m</t>
  </si>
  <si>
    <t xml:space="preserve">Tabica para peldaño de gres esmaltado, $ 8,00/m.</t>
  </si>
  <si>
    <t xml:space="preserve">mt18zce010a500</t>
  </si>
  <si>
    <t xml:space="preserve">m</t>
  </si>
  <si>
    <t xml:space="preserve">Zanquín cerámico de gres esmaltado, 420x180 mm, $ 5,00/m.</t>
  </si>
  <si>
    <t xml:space="preserve">mt18bde010800</t>
  </si>
  <si>
    <t xml:space="preserve">m²</t>
  </si>
  <si>
    <t xml:space="preserve">Piezas de gres esmaltado, $ 8,00/m².</t>
  </si>
  <si>
    <t xml:space="preserve">mt18rce010a300</t>
  </si>
  <si>
    <t xml:space="preserve">m</t>
  </si>
  <si>
    <t xml:space="preserve">Guardapolvos cerámico de gres esmaltado, de 7 cm de anchura, $ 3,00/m.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</si>
  <si>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</si>
  <si>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</si>
  <si>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</si>
  <si>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mt01ara010a</t>
  </si>
  <si>
    <t xml:space="preserve">m³</t>
  </si>
  <si>
    <t xml:space="preserve">Arena con granulometría de 0 a 5 mm de diámetro, limpia.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</si>
  <si>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</si>
  <si>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</si>
  <si>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áridos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</si>
  <si>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</si>
  <si>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</si>
  <si>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</si>
  <si>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</si>
  <si>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Maestro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</si>
  <si>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</si>
  <si>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</si>
  <si>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</si>
  <si>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</si>
  <si>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</si>
  <si>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</si>
  <si>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</si>
  <si>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</si>
  <si>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</si>
  <si>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</si>
  <si>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$ 106.325,58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</si>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</sst>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1.36" customWidth="1"/>
    <col min="4" max="4" width="7.65" customWidth="1"/>
    <col min="5" max="5" width="67.83" customWidth="1"/>
    <col min="6" max="6" width="10.71" customWidth="1"/>
    <col min="7" max="7" width="13.26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17</v>
      </c>
      <c r="G10" s="12">
        <v>8244.34</v>
      </c>
      <c r="H10" s="12">
        <f ca="1">ROUND(INDIRECT(ADDRESS(ROW()+(0), COLUMN()+(-2), 1))*INDIRECT(ADDRESS(ROW()+(0), COLUMN()+(-1), 1)), 2)</f>
        <v>140154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17</v>
      </c>
      <c r="G11" s="12">
        <v>8244.34</v>
      </c>
      <c r="H11" s="12">
        <f ca="1">ROUND(INDIRECT(ADDRESS(ROW()+(0), COLUMN()+(-2), 1))*INDIRECT(ADDRESS(ROW()+(0), COLUMN()+(-1), 1)), 2)</f>
        <v>140154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7.14</v>
      </c>
      <c r="G12" s="12">
        <v>5152.71</v>
      </c>
      <c r="H12" s="12">
        <f ca="1">ROUND(INDIRECT(ADDRESS(ROW()+(0), COLUMN()+(-2), 1))*INDIRECT(ADDRESS(ROW()+(0), COLUMN()+(-1), 1)), 2)</f>
        <v>36790.3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1.05</v>
      </c>
      <c r="G13" s="12">
        <v>8244.34</v>
      </c>
      <c r="H13" s="12">
        <f ca="1">ROUND(INDIRECT(ADDRESS(ROW()+(0), COLUMN()+(-2), 1))*INDIRECT(ADDRESS(ROW()+(0), COLUMN()+(-1), 1)), 2)</f>
        <v>8656.56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</v>
      </c>
      <c r="G14" s="12">
        <v>3091.63</v>
      </c>
      <c r="H14" s="12">
        <f ca="1">ROUND(INDIRECT(ADDRESS(ROW()+(0), COLUMN()+(-2), 1))*INDIRECT(ADDRESS(ROW()+(0), COLUMN()+(-1), 1)), 2)</f>
        <v>6183.26</v>
      </c>
    </row>
    <row r="15" spans="1:8" ht="24.0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0.22</v>
      </c>
      <c r="G15" s="12">
        <v>69697.7</v>
      </c>
      <c r="H15" s="12">
        <f ca="1">ROUND(INDIRECT(ADDRESS(ROW()+(0), COLUMN()+(-2), 1))*INDIRECT(ADDRESS(ROW()+(0), COLUMN()+(-1), 1)), 2)</f>
        <v>15333.5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0.02</v>
      </c>
      <c r="G16" s="12">
        <v>9491.98</v>
      </c>
      <c r="H16" s="12">
        <f ca="1">ROUND(INDIRECT(ADDRESS(ROW()+(0), COLUMN()+(-2), 1))*INDIRECT(ADDRESS(ROW()+(0), COLUMN()+(-1), 1)), 2)</f>
        <v>189.84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9.22</v>
      </c>
      <c r="G17" s="14">
        <v>1027.3</v>
      </c>
      <c r="H17" s="14">
        <f ca="1">ROUND(INDIRECT(ADDRESS(ROW()+(0), COLUMN()+(-2), 1))*INDIRECT(ADDRESS(ROW()+(0), COLUMN()+(-1), 1)), 2)</f>
        <v>9471.71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356933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1">
        <v>11.951</v>
      </c>
      <c r="G20" s="12">
        <v>8689.02</v>
      </c>
      <c r="H20" s="12">
        <f ca="1">ROUND(INDIRECT(ADDRESS(ROW()+(0), COLUMN()+(-2), 1))*INDIRECT(ADDRESS(ROW()+(0), COLUMN()+(-1), 1)), 2)</f>
        <v>103842</v>
      </c>
    </row>
    <row r="21" spans="1:8" ht="13.50" thickBot="1" customHeight="1">
      <c r="A21" s="1" t="s">
        <v>41</v>
      </c>
      <c r="B21" s="1"/>
      <c r="C21" s="1"/>
      <c r="D21" s="10" t="s">
        <v>42</v>
      </c>
      <c r="E21" s="1" t="s">
        <v>43</v>
      </c>
      <c r="F21" s="11">
        <v>11.951</v>
      </c>
      <c r="G21" s="12">
        <v>6494.86</v>
      </c>
      <c r="H21" s="12">
        <f ca="1">ROUND(INDIRECT(ADDRESS(ROW()+(0), COLUMN()+(-2), 1))*INDIRECT(ADDRESS(ROW()+(0), COLUMN()+(-1), 1)), 2)</f>
        <v>77620.1</v>
      </c>
    </row>
    <row r="22" spans="1:8" ht="13.50" thickBot="1" customHeight="1">
      <c r="A22" s="1" t="s">
        <v>44</v>
      </c>
      <c r="B22" s="1"/>
      <c r="C22" s="1"/>
      <c r="D22" s="10" t="s">
        <v>45</v>
      </c>
      <c r="E22" s="1" t="s">
        <v>46</v>
      </c>
      <c r="F22" s="13">
        <v>11.951</v>
      </c>
      <c r="G22" s="14">
        <v>6257.69</v>
      </c>
      <c r="H22" s="14">
        <f ca="1">ROUND(INDIRECT(ADDRESS(ROW()+(0), COLUMN()+(-2), 1))*INDIRECT(ADDRESS(ROW()+(0), COLUMN()+(-1), 1)), 2)</f>
        <v>74785.6</v>
      </c>
    </row>
    <row r="23" spans="1:8" ht="13.50" thickBot="1" customHeight="1">
      <c r="A23" s="15"/>
      <c r="B23" s="15"/>
      <c r="C23" s="15"/>
      <c r="D23" s="15"/>
      <c r="E23" s="15"/>
      <c r="F23" s="9" t="s">
        <v>47</v>
      </c>
      <c r="G23" s="9"/>
      <c r="H23" s="17">
        <f ca="1">ROUND(SUM(INDIRECT(ADDRESS(ROW()+(-1), COLUMN()+(0), 1)),INDIRECT(ADDRESS(ROW()+(-2), COLUMN()+(0), 1)),INDIRECT(ADDRESS(ROW()+(-3), COLUMN()+(0), 1))), 2)</f>
        <v>256248</v>
      </c>
    </row>
    <row r="24" spans="1:8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5"/>
      <c r="H24" s="15"/>
    </row>
    <row r="25" spans="1:8" ht="13.50" thickBot="1" customHeight="1">
      <c r="A25" s="19"/>
      <c r="B25" s="19"/>
      <c r="C25" s="19"/>
      <c r="D25" s="20" t="s">
        <v>49</v>
      </c>
      <c r="E25" s="19" t="s">
        <v>50</v>
      </c>
      <c r="F25" s="13">
        <v>2</v>
      </c>
      <c r="G25" s="14">
        <f ca="1">ROUND(SUM(INDIRECT(ADDRESS(ROW()+(-2), COLUMN()+(1), 1)),INDIRECT(ADDRESS(ROW()+(-7), COLUMN()+(1), 1))), 2)</f>
        <v>613181</v>
      </c>
      <c r="H25" s="14">
        <f ca="1">ROUND(INDIRECT(ADDRESS(ROW()+(0), COLUMN()+(-2), 1))*INDIRECT(ADDRESS(ROW()+(0), COLUMN()+(-1), 1))/100, 2)</f>
        <v>12263.6</v>
      </c>
    </row>
    <row r="26" spans="1:8" ht="13.50" thickBot="1" customHeight="1">
      <c r="A26" s="21" t="s">
        <v>51</v>
      </c>
      <c r="B26" s="21"/>
      <c r="C26" s="21"/>
      <c r="D26" s="22"/>
      <c r="E26" s="23"/>
      <c r="F26" s="24" t="s">
        <v>52</v>
      </c>
      <c r="G26" s="25"/>
      <c r="H26" s="26">
        <f ca="1">ROUND(SUM(INDIRECT(ADDRESS(ROW()+(-1), COLUMN()+(0), 1)),INDIRECT(ADDRESS(ROW()+(-3), COLUMN()+(0), 1)),INDIRECT(ADDRESS(ROW()+(-8), COLUMN()+(0), 1))), 2)</f>
        <v>625445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A22:C22"/>
    <mergeCell ref="A23:C23"/>
    <mergeCell ref="F23:G23"/>
    <mergeCell ref="A24:C24"/>
    <mergeCell ref="E24:F24"/>
    <mergeCell ref="A25:C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