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<sst xmlns="http://schemas.openxmlformats.org/spreadsheetml/2006/main" count="38" uniqueCount="38">
  <si>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</si>
  <si>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RCP030</t>
  </si>
  <si>
    <t xml:space="preserve">m²</t>
  </si>
  <si>
    <t xml:space="preserve">Chapado con placas de piedra natural sujetas mediante anclajes mecánicos.</t>
  </si>
  <si>
    <r>
      <rPr>
        <sz val="8.25"/>
        <color rgb="FF000000"/>
        <rFont val="Arial"/>
        <family val="2"/>
      </rPr>
      <t xml:space="preserve">Chapado con placas mecanizadas de granito Gris Quintana, acabado pulido, 60x40x3 cm, sujetas con pivotes ocultos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</si>
  <si>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</si>
  <si>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</si>
  <si>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</si>
  <si>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</si>
  <si>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</si>
  <si>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</si>
  <si>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</si>
  <si>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mt18bgn010amc</t>
  </si>
  <si>
    <t xml:space="preserve">m²</t>
  </si>
  <si>
    <t xml:space="preserve">Placa mecanizada de granito nacional, Gris Quintana, 60x40x3 cm, acabado pulido.</t>
  </si>
  <si>
    <t xml:space="preserve">mt19paj100a</t>
  </si>
  <si>
    <t xml:space="preserve">m²</t>
  </si>
  <si>
    <t xml:space="preserve">Repercusión por sujeción de los anclajes en chapado de paramentos con materiales pétreos mediante mortero hidráulico.</t>
  </si>
  <si>
    <t xml:space="preserve">mt19paj020a</t>
  </si>
  <si>
    <t xml:space="preserve">m²</t>
  </si>
  <si>
    <t xml:space="preserve">Repercusión por anclaje oculto mediante pivotes ocultos (4 por baldosa), de 5 mm de diámetro mínimo y 30 mm de longitud mínima de acero inoxidable, en chapado de paramentos con materiales pétreos.</t>
  </si>
  <si>
    <t xml:space="preserve">mt18acc040</t>
  </si>
  <si>
    <t xml:space="preserve">Ud</t>
  </si>
  <si>
    <t xml:space="preserve">Separadores de PVC, de 2 mm de espesor, para juntas horizontales en paramentos de piedra natural.</t>
  </si>
  <si>
    <t xml:space="preserve">Subtotal materiales:</t>
  </si>
  <si>
    <t xml:space="preserve">Mano de obra</t>
  </si>
  <si>
    <t xml:space="preserve">mo022</t>
  </si>
  <si>
    <t xml:space="preserve">h</t>
  </si>
  <si>
    <t xml:space="preserve">Maestro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</si>
  <si>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</si>
  <si>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</si>
  <si>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</si>
  <si>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</si>
  <si>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</si>
  <si>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</si>
  <si>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</si>
  <si>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$ 12.308,18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</si>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</sst>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53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45843.9</v>
      </c>
      <c r="G10" s="12">
        <f ca="1">ROUND(INDIRECT(ADDRESS(ROW()+(0), COLUMN()+(-2), 1))*INDIRECT(ADDRESS(ROW()+(0), COLUMN()+(-1), 1)), 2)</f>
        <v>48136.1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1192.61</v>
      </c>
      <c r="G11" s="12">
        <f ca="1">ROUND(INDIRECT(ADDRESS(ROW()+(0), COLUMN()+(-2), 1))*INDIRECT(ADDRESS(ROW()+(0), COLUMN()+(-1), 1)), 2)</f>
        <v>1192.61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8737.12</v>
      </c>
      <c r="G12" s="12">
        <f ca="1">ROUND(INDIRECT(ADDRESS(ROW()+(0), COLUMN()+(-2), 1))*INDIRECT(ADDRESS(ROW()+(0), COLUMN()+(-1), 1)), 2)</f>
        <v>8737.12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12</v>
      </c>
      <c r="F13" s="14">
        <v>12.96</v>
      </c>
      <c r="G13" s="14">
        <f ca="1">ROUND(INDIRECT(ADDRESS(ROW()+(0), COLUMN()+(-2), 1))*INDIRECT(ADDRESS(ROW()+(0), COLUMN()+(-1), 1)), 2)</f>
        <v>155.52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58221.4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1.628</v>
      </c>
      <c r="F16" s="12">
        <v>5466.67</v>
      </c>
      <c r="G16" s="12">
        <f ca="1">ROUND(INDIRECT(ADDRESS(ROW()+(0), COLUMN()+(-2), 1))*INDIRECT(ADDRESS(ROW()+(0), COLUMN()+(-1), 1)), 2)</f>
        <v>8899.74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0.95</v>
      </c>
      <c r="F17" s="14">
        <v>4063.51</v>
      </c>
      <c r="G17" s="14">
        <f ca="1">ROUND(INDIRECT(ADDRESS(ROW()+(0), COLUMN()+(-2), 1))*INDIRECT(ADDRESS(ROW()+(0), COLUMN()+(-1), 1)), 2)</f>
        <v>3860.33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12760.1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70981.4</v>
      </c>
      <c r="G20" s="14">
        <f ca="1">ROUND(INDIRECT(ADDRESS(ROW()+(0), COLUMN()+(-2), 1))*INDIRECT(ADDRESS(ROW()+(0), COLUMN()+(-1), 1))/100, 2)</f>
        <v>1419.63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72401.1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