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<sst xmlns="http://schemas.openxmlformats.org/spreadsheetml/2006/main" count="41" uniqueCount="41">
  <si>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</si>
  <si>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RAG024</t>
  </si>
  <si>
    <t xml:space="preserve">m²</t>
  </si>
  <si>
    <t xml:space="preserve">Alicatado "TAU CERÁMICA", sobre superficie soporte interior de yeso o placas de escayola.</t>
  </si>
  <si>
    <r>
      <rPr>
        <sz val="8.25"/>
        <color rgb="FF000000"/>
        <rFont val="Arial"/>
        <family val="2"/>
      </rPr>
      <t xml:space="preserve">Alicatado con </t>
    </r>
    <r>
      <rPr>
        <b/>
        <sz val="8.25"/>
        <color rgb="FF000000"/>
        <rFont val="Arial"/>
        <family val="2"/>
      </rPr>
      <t xml:space="preserve">baldosas cerámicas de azulejo, estilo textil "TAU CERÁMICA", capacidad de absorción de agua E&gt;10%, 19,8x19,8 cm</t>
    </r>
    <r>
      <rPr>
        <sz val="8.25"/>
        <color rgb="FF000000"/>
        <rFont val="Arial"/>
        <family val="2"/>
      </rPr>
      <t xml:space="preserve">, colocadas sobre una superficie soporte de yeso o placas de escayola en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sin junta (separación entre baldosas entre 1,5 y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con cantoneras de PVC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</si>
  <si>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</si>
  <si>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</si>
  <si>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</si>
  <si>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</si>
  <si>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</si>
  <si>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</si>
  <si>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</si>
  <si>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mt09mtc030</t>
  </si>
  <si>
    <t xml:space="preserve">l</t>
  </si>
  <si>
    <t xml:space="preserve">Imprimación acondicionadora de superficie soporte Sol-Prim "TAU CERÁMICA", para la posterior aplicación de adhesivos cementosos.</t>
  </si>
  <si>
    <t xml:space="preserve">mt09mtc010e</t>
  </si>
  <si>
    <t xml:space="preserve">kg</t>
  </si>
  <si>
    <t xml:space="preserve">Adhesivo cementoso, C1 T, con deslizamiento reducido y tiempo abierto ampliado T80 Especial Yeso, "TAU CERÁMICA", para la colocación en capa fina de pisos y revestimientos de material cerámico en interiores y exteriores, compuesto por cementos de alta resistencia y aditivos específicos, con propiedades tixotrópicas.</t>
  </si>
  <si>
    <t xml:space="preserve">mt19awa010</t>
  </si>
  <si>
    <t xml:space="preserve">m</t>
  </si>
  <si>
    <t xml:space="preserve">Cantonera de PVC en esquinas alicatadas.</t>
  </si>
  <si>
    <t xml:space="preserve">mt19act010ab</t>
  </si>
  <si>
    <t xml:space="preserve">m²</t>
  </si>
  <si>
    <t xml:space="preserve">Baldosa cerámica de azulejo, estilo textil "TAU CERÁMICA", capacidad de absorción de agua E&gt;10%, 19,8x19,8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</si>
  <si>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</si>
  <si>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</si>
  <si>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</si>
  <si>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</si>
  <si>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</si>
  <si>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</si>
  <si>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</si>
  <si>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Maestro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</si>
  <si>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</si>
  <si>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</si>
  <si>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</si>
  <si>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</si>
  <si>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</si>
  <si>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</si>
  <si>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</si>
  <si>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$ 2.905,90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</si>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</sst>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7.65" customWidth="1"/>
    <col min="3" max="3" width="1.70" customWidth="1"/>
    <col min="4" max="4" width="20.23" customWidth="1"/>
    <col min="5" max="5" width="27.03" customWidth="1"/>
    <col min="6" max="6" width="6.12" customWidth="1"/>
    <col min="7" max="7" width="7.82" customWidth="1"/>
    <col min="8" max="8" width="3.23" customWidth="1"/>
    <col min="9" max="9" width="10.71" customWidth="1"/>
    <col min="10" max="10" width="2.21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34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0.250000</v>
      </c>
      <c r="H9" s="14"/>
      <c r="I9" s="15">
        <v>2626.340000</v>
      </c>
      <c r="J9" s="15"/>
      <c r="K9" s="15">
        <f ca="1">ROUND(INDIRECT(ADDRESS(ROW()+(0), COLUMN()+(-4), 1))*INDIRECT(ADDRESS(ROW()+(0), COLUMN()+(-2), 1)), 2)</f>
        <v>656.590000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6.000000</v>
      </c>
      <c r="H10" s="14"/>
      <c r="I10" s="15">
        <v>112.420000</v>
      </c>
      <c r="J10" s="15"/>
      <c r="K10" s="15">
        <f ca="1">ROUND(INDIRECT(ADDRESS(ROW()+(0), COLUMN()+(-4), 1))*INDIRECT(ADDRESS(ROW()+(0), COLUMN()+(-2), 1)), 2)</f>
        <v>674.520000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0.500000</v>
      </c>
      <c r="H11" s="14"/>
      <c r="I11" s="15">
        <v>857.960000</v>
      </c>
      <c r="J11" s="15"/>
      <c r="K11" s="15">
        <f ca="1">ROUND(INDIRECT(ADDRESS(ROW()+(0), COLUMN()+(-4), 1))*INDIRECT(ADDRESS(ROW()+(0), COLUMN()+(-2), 1)), 2)</f>
        <v>428.980000</v>
      </c>
    </row>
    <row r="12" spans="1:11" ht="24.0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1.050000</v>
      </c>
      <c r="H12" s="14"/>
      <c r="I12" s="15">
        <v>7669.660000</v>
      </c>
      <c r="J12" s="15"/>
      <c r="K12" s="15">
        <f ca="1">ROUND(INDIRECT(ADDRESS(ROW()+(0), COLUMN()+(-4), 1))*INDIRECT(ADDRESS(ROW()+(0), COLUMN()+(-2), 1)), 2)</f>
        <v>8053.140000</v>
      </c>
    </row>
    <row r="13" spans="1:11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6">
        <v>0.500000</v>
      </c>
      <c r="H13" s="16"/>
      <c r="I13" s="17">
        <v>488.010000</v>
      </c>
      <c r="J13" s="17"/>
      <c r="K13" s="17">
        <f ca="1">ROUND(INDIRECT(ADDRESS(ROW()+(0), COLUMN()+(-4), 1))*INDIRECT(ADDRESS(ROW()+(0), COLUMN()+(-2), 1)), 2)</f>
        <v>244.010000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27</v>
      </c>
      <c r="H14" s="12"/>
      <c r="I14" s="12"/>
      <c r="J14" s="12"/>
      <c r="K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10057.240000</v>
      </c>
    </row>
    <row r="15" spans="1:11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4">
        <v>0.419000</v>
      </c>
      <c r="H16" s="14"/>
      <c r="I16" s="15">
        <v>4823.280000</v>
      </c>
      <c r="J16" s="15"/>
      <c r="K16" s="15">
        <f ca="1">ROUND(INDIRECT(ADDRESS(ROW()+(0), COLUMN()+(-4), 1))*INDIRECT(ADDRESS(ROW()+(0), COLUMN()+(-2), 1)), 2)</f>
        <v>2020.950000</v>
      </c>
    </row>
    <row r="17" spans="1:11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"/>
      <c r="G17" s="16">
        <v>0.419000</v>
      </c>
      <c r="H17" s="16"/>
      <c r="I17" s="17">
        <v>3551.520000</v>
      </c>
      <c r="J17" s="17"/>
      <c r="K17" s="17">
        <f ca="1">ROUND(INDIRECT(ADDRESS(ROW()+(0), COLUMN()+(-4), 1))*INDIRECT(ADDRESS(ROW()+(0), COLUMN()+(-2), 1)), 2)</f>
        <v>1488.090000</v>
      </c>
    </row>
    <row r="18" spans="1:11" ht="13.50" thickBot="1" customHeight="1">
      <c r="A18" s="18"/>
      <c r="B18" s="18"/>
      <c r="C18" s="18"/>
      <c r="D18" s="18"/>
      <c r="E18" s="18"/>
      <c r="F18" s="18"/>
      <c r="G18" s="12" t="s">
        <v>35</v>
      </c>
      <c r="H18" s="12"/>
      <c r="I18" s="12"/>
      <c r="J18" s="12"/>
      <c r="K18" s="20">
        <f ca="1">ROUND(SUM(INDIRECT(ADDRESS(ROW()+(-1), COLUMN()+(0), 1)),INDIRECT(ADDRESS(ROW()+(-2), COLUMN()+(0), 1))), 2)</f>
        <v>3509.040000</v>
      </c>
    </row>
    <row r="19" spans="1:11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21"/>
      <c r="I19" s="18"/>
      <c r="J19" s="18"/>
      <c r="K19" s="18"/>
    </row>
    <row r="20" spans="1:11" ht="13.50" thickBot="1" customHeight="1">
      <c r="A20" s="22"/>
      <c r="B20" s="23" t="s">
        <v>37</v>
      </c>
      <c r="C20" s="22" t="s">
        <v>38</v>
      </c>
      <c r="D20" s="22"/>
      <c r="E20" s="22"/>
      <c r="F20" s="22"/>
      <c r="G20" s="16">
        <v>2.000000</v>
      </c>
      <c r="H20" s="16"/>
      <c r="I20" s="17">
        <f ca="1">ROUND(SUM(INDIRECT(ADDRESS(ROW()+(-2), COLUMN()+(2), 1)),INDIRECT(ADDRESS(ROW()+(-6), COLUMN()+(2), 1))), 2)</f>
        <v>13566.280000</v>
      </c>
      <c r="J20" s="17"/>
      <c r="K20" s="17">
        <f ca="1">ROUND(INDIRECT(ADDRESS(ROW()+(0), COLUMN()+(-4), 1))*INDIRECT(ADDRESS(ROW()+(0), COLUMN()+(-2), 1))/100, 2)</f>
        <v>271.330000</v>
      </c>
    </row>
    <row r="21" spans="1:11" ht="13.50" thickBot="1" customHeight="1">
      <c r="A21" s="6" t="s">
        <v>39</v>
      </c>
      <c r="B21" s="7"/>
      <c r="C21" s="8"/>
      <c r="D21" s="8"/>
      <c r="E21" s="8"/>
      <c r="F21" s="8"/>
      <c r="G21" s="24" t="s">
        <v>40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13837.610000</v>
      </c>
    </row>
  </sheetData>
  <mergeCells count="45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A21:F21"/>
    <mergeCell ref="G21:J21"/>
  </mergeCells>
  <pageMargins left="0.620079" right="0.472441" top="0.472441" bottom="0.472441" header="0.0" footer="0.0"/>
  <pageSetup paperSize="9" orientation="portrait"/>
  <rowBreaks count="0" manualBreakCount="0">
    </rowBreaks>
</worksheet>
</file>