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<sst xmlns="http://schemas.openxmlformats.org/spreadsheetml/2006/main" count="28" uniqueCount="28">
  <si>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</si>
  <si>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</si>
  <si>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</si>
  <si>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imprimación, en azotea, no transitable, autoprotegida, por membrana asfáltica.</t>
  </si>
  <si>
    <r>
      <rPr>
        <sz val="8.25"/>
        <color rgb="FF000000"/>
        <rFont val="Arial"/>
        <family val="2"/>
      </rPr>
      <t xml:space="preserve">Sustitución de capa de imprimación deteriorada, en azotea, no transitable, autoprotegida, por imprimación monocapa adherida, formada por una membrana de betún modificado con plastómero APP, de 3,5 mm de espesor, con armadura de fieltro de poliéster reforzado y estabilizado de 150 g/m², con autoprotección mineral de color rojo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</si>
  <si>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</si>
  <si>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</si>
  <si>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</si>
  <si>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</si>
  <si>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</si>
  <si>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</si>
  <si>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</si>
  <si>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mt14lga040m</t>
  </si>
  <si>
    <t xml:space="preserve">m²</t>
  </si>
  <si>
    <t xml:space="preserve">Membrana de betún modificado con plastómero APP, de 3,5 mm de espesor, masa nominal 5 kg/m², con armadura de fieltro de poliéster reforzado y estabilizado de 150 g/m², con autoprotección mineral de color rojo.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</si>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</sst>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23" customWidth="1"/>
    <col min="3" max="3" width="3.06" customWidth="1"/>
    <col min="4" max="4" width="4.59" customWidth="1"/>
    <col min="5" max="5" width="73.2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5251.61</v>
      </c>
      <c r="H10" s="14">
        <f ca="1">ROUND(INDIRECT(ADDRESS(ROW()+(0), COLUMN()+(-2), 1))*INDIRECT(ADDRESS(ROW()+(0), COLUMN()+(-1), 1)), 2)</f>
        <v>6301.93</v>
      </c>
    </row>
    <row r="11" spans="1:8" ht="13.50" thickBot="1" customHeight="1">
      <c r="A11" s="15"/>
      <c r="B11" s="15"/>
      <c r="C11" s="15"/>
      <c r="D11" s="15"/>
      <c r="E11" s="15"/>
      <c r="F11" s="9" t="s">
        <v>15</v>
      </c>
      <c r="G11" s="9"/>
      <c r="H11" s="17">
        <f ca="1">ROUND(SUM(INDIRECT(ADDRESS(ROW()+(-1), COLUMN()+(0), 1))), 2)</f>
        <v>6301.93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0.413</v>
      </c>
      <c r="G13" s="13">
        <v>5466.67</v>
      </c>
      <c r="H13" s="13">
        <f ca="1">ROUND(INDIRECT(ADDRESS(ROW()+(0), COLUMN()+(-2), 1))*INDIRECT(ADDRESS(ROW()+(0), COLUMN()+(-1), 1)), 2)</f>
        <v>2257.73</v>
      </c>
    </row>
    <row r="14" spans="1:8" ht="13.50" thickBot="1" customHeight="1">
      <c r="A14" s="1" t="s">
        <v>20</v>
      </c>
      <c r="B14" s="1"/>
      <c r="C14" s="10" t="s">
        <v>21</v>
      </c>
      <c r="D14" s="10"/>
      <c r="E14" s="1" t="s">
        <v>22</v>
      </c>
      <c r="F14" s="12">
        <v>0.207</v>
      </c>
      <c r="G14" s="14">
        <v>4063.51</v>
      </c>
      <c r="H14" s="14">
        <f ca="1">ROUND(INDIRECT(ADDRESS(ROW()+(0), COLUMN()+(-2), 1))*INDIRECT(ADDRESS(ROW()+(0), COLUMN()+(-1), 1)), 2)</f>
        <v>841.15</v>
      </c>
    </row>
    <row r="15" spans="1:8" ht="13.50" thickBot="1" customHeight="1">
      <c r="A15" s="15"/>
      <c r="B15" s="15"/>
      <c r="C15" s="15"/>
      <c r="D15" s="15"/>
      <c r="E15" s="15"/>
      <c r="F15" s="9" t="s">
        <v>23</v>
      </c>
      <c r="G15" s="9"/>
      <c r="H15" s="17">
        <f ca="1">ROUND(SUM(INDIRECT(ADDRESS(ROW()+(-1), COLUMN()+(0), 1)),INDIRECT(ADDRESS(ROW()+(-2), COLUMN()+(0), 1))), 2)</f>
        <v>3098.88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9400.81</v>
      </c>
      <c r="H17" s="14">
        <f ca="1">ROUND(INDIRECT(ADDRESS(ROW()+(0), COLUMN()+(-2), 1))*INDIRECT(ADDRESS(ROW()+(0), COLUMN()+(-1), 1))/100, 2)</f>
        <v>188.02</v>
      </c>
    </row>
    <row r="18" spans="1:8" ht="13.50" thickBot="1" customHeight="1">
      <c r="A18" s="8"/>
      <c r="B18" s="8"/>
      <c r="C18" s="8"/>
      <c r="D18" s="8"/>
      <c r="E18" s="8"/>
      <c r="F18" s="21" t="s">
        <v>27</v>
      </c>
      <c r="G18" s="21"/>
      <c r="H18" s="22">
        <f ca="1">ROUND(SUM(INDIRECT(ADDRESS(ROW()+(-1), COLUMN()+(0), 1)),INDIRECT(ADDRESS(ROW()+(-3), COLUMN()+(0), 1)),INDIRECT(ADDRESS(ROW()+(-7), COLUMN()+(0), 1))), 2)</f>
        <v>9588.83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