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<sst xmlns="http://schemas.openxmlformats.org/spreadsheetml/2006/main" count="94" uniqueCount="94">
  <si>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</si>
  <si>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QAB312</t>
  </si>
  <si>
    <t xml:space="preserve">m²</t>
  </si>
  <si>
    <t xml:space="preserve">Azotea transitable, no ventilada, con piso fijo, para uso deportivo. Imprimación con láminas de PVC.</t>
  </si>
  <si>
    <r>
      <rPr>
        <sz val="8.25"/>
        <color rgb="FF000000"/>
        <rFont val="Arial"/>
        <family val="2"/>
      </rPr>
      <t xml:space="preserve">Azotea transitable, no ventilada, con piso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IMPERMEABILIZACIÓN: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H25 (20) 20/6, no expuesto a ciclos hielo-deshielo, exposición a sulfatos despreciable, sin requerimiento de permeabilidad, no expuesto a ambientes salinos, docilidad blanda de 10 cm de espesor, armado con malla electrosoldada sin economía de borde tipo C 131 de acero AT56-50H, separación 150x150 mm y Ø longitudinal 5,0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</si>
  <si>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</si>
  <si>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</si>
  <si>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</si>
  <si>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</si>
  <si>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</si>
  <si>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</si>
  <si>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</si>
  <si>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</si>
  <si>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</si>
  <si>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</si>
  <si>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</si>
  <si>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</si>
  <si>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</si>
  <si>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</si>
  <si>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</si>
  <si>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</si>
  <si>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</si>
  <si>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</si>
  <si>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</si>
  <si>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</si>
  <si>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</si>
  <si>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</si>
  <si>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</si>
  <si>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</si>
  <si>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</si>
  <si>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</si>
  <si>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</si>
  <si>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</si>
  <si>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</si>
  <si>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</si>
  <si>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g/m².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</si>
  <si>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</si>
  <si>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</si>
  <si>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</si>
  <si>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mt15dan020b</t>
  </si>
  <si>
    <t xml:space="preserve">m</t>
  </si>
  <si>
    <t xml:space="preserve">Perfil colaminado de lámina de acero y PVC-P, plano, para remate de imprimación en los extremos de las láminas de PVC-P y en encuentros con elementos verticales.</t>
  </si>
  <si>
    <t xml:space="preserve">mt16pxa010ab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</si>
  <si>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</si>
  <si>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0,034 W/(mK), Euroclase E de reacción al fuego, con código de designación XPS-EN 13164-T1-CS(10/Y)300-DLT(2)5-DS(70,90)-WL(T)0,7-FTCI1.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</si>
  <si>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</si>
  <si>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</si>
  <si>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</si>
  <si>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mt07ame110ccb</t>
  </si>
  <si>
    <t xml:space="preserve">m²</t>
  </si>
  <si>
    <t xml:space="preserve">Malla electrosoldada sin economía de borde tipo C 131 de acero AT56-50H, separación 150x150 mm, con barras longitudinales de 5 mm de diámetro y barras transversales de 5,0 mm de diámetro, según NCh 218.Of77.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</si>
  <si>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</si>
  <si>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</si>
  <si>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</si>
  <si>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</si>
  <si>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</si>
  <si>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</si>
  <si>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</si>
  <si>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</si>
  <si>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</si>
  <si>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</si>
  <si>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</si>
  <si>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</si>
  <si>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</si>
  <si>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</si>
  <si>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</si>
  <si>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</si>
  <si>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</si>
  <si>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</si>
  <si>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</si>
  <si>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</si>
  <si>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</si>
  <si>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</si>
  <si>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</si>
  <si>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</si>
  <si>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</si>
  <si>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</si>
  <si>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</si>
  <si>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</si>
  <si>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</si>
  <si>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</si>
  <si>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</si>
  <si>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</si>
  <si>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</si>
  <si>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</si>
  <si>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</si>
  <si>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</si>
  <si>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</si>
  <si>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</si>
  <si>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</si>
  <si>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</si>
  <si>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</si>
  <si>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$ 16.848,10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</si>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</sst>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8.51" customWidth="1"/>
    <col min="5" max="5" width="11.73" customWidth="1"/>
    <col min="6" max="6" width="14.2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78.67</v>
      </c>
      <c r="G10" s="12">
        <f ca="1">ROUND(INDIRECT(ADDRESS(ROW()+(0), COLUMN()+(-2), 1))*INDIRECT(ADDRESS(ROW()+(0), COLUMN()+(-1), 1)), 2)</f>
        <v>236.01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83059.1</v>
      </c>
      <c r="G11" s="12">
        <f ca="1">ROUND(INDIRECT(ADDRESS(ROW()+(0), COLUMN()+(-2), 1))*INDIRECT(ADDRESS(ROW()+(0), COLUMN()+(-1), 1)), 2)</f>
        <v>8305.91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57224.8</v>
      </c>
      <c r="G12" s="12">
        <f ca="1">ROUND(INDIRECT(ADDRESS(ROW()+(0), COLUMN()+(-2), 1))*INDIRECT(ADDRESS(ROW()+(0), COLUMN()+(-1), 1)), 2)</f>
        <v>572.25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1187.98</v>
      </c>
      <c r="G13" s="12">
        <f ca="1">ROUND(INDIRECT(ADDRESS(ROW()+(0), COLUMN()+(-2), 1))*INDIRECT(ADDRESS(ROW()+(0), COLUMN()+(-1), 1)), 2)</f>
        <v>11.88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836.31</v>
      </c>
      <c r="G14" s="12">
        <f ca="1">ROUND(INDIRECT(ADDRESS(ROW()+(0), COLUMN()+(-2), 1))*INDIRECT(ADDRESS(ROW()+(0), COLUMN()+(-1), 1)), 2)</f>
        <v>6.69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11003.3</v>
      </c>
      <c r="G15" s="12">
        <f ca="1">ROUND(INDIRECT(ADDRESS(ROW()+(0), COLUMN()+(-2), 1))*INDIRECT(ADDRESS(ROW()+(0), COLUMN()+(-1), 1)), 2)</f>
        <v>715.21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91.1</v>
      </c>
      <c r="G16" s="12">
        <f ca="1">ROUND(INDIRECT(ADDRESS(ROW()+(0), COLUMN()+(-2), 1))*INDIRECT(ADDRESS(ROW()+(0), COLUMN()+(-1), 1)), 2)</f>
        <v>911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1">
        <v>2.1</v>
      </c>
      <c r="F17" s="12">
        <v>802.44</v>
      </c>
      <c r="G17" s="12">
        <f ca="1">ROUND(INDIRECT(ADDRESS(ROW()+(0), COLUMN()+(-2), 1))*INDIRECT(ADDRESS(ROW()+(0), COLUMN()+(-1), 1)), 2)</f>
        <v>1685.12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5970.37</v>
      </c>
      <c r="G18" s="12">
        <f ca="1">ROUND(INDIRECT(ADDRESS(ROW()+(0), COLUMN()+(-2), 1))*INDIRECT(ADDRESS(ROW()+(0), COLUMN()+(-1), 1)), 2)</f>
        <v>6268.89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1">
        <v>0.4</v>
      </c>
      <c r="F19" s="12">
        <v>2291.41</v>
      </c>
      <c r="G19" s="12">
        <f ca="1">ROUND(INDIRECT(ADDRESS(ROW()+(0), COLUMN()+(-2), 1))*INDIRECT(ADDRESS(ROW()+(0), COLUMN()+(-1), 1)), 2)</f>
        <v>916.56</v>
      </c>
    </row>
    <row r="20" spans="1:7" ht="55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2">
        <v>2482.9</v>
      </c>
      <c r="G20" s="12">
        <f ca="1">ROUND(INDIRECT(ADDRESS(ROW()+(0), COLUMN()+(-2), 1))*INDIRECT(ADDRESS(ROW()+(0), COLUMN()+(-1), 1)), 2)</f>
        <v>2607.05</v>
      </c>
    </row>
    <row r="21" spans="1:7" ht="55.50" thickBot="1" customHeight="1">
      <c r="A21" s="1" t="s">
        <v>45</v>
      </c>
      <c r="B21" s="1"/>
      <c r="C21" s="10" t="s">
        <v>46</v>
      </c>
      <c r="D21" s="1" t="s">
        <v>47</v>
      </c>
      <c r="E21" s="11">
        <v>1.05</v>
      </c>
      <c r="F21" s="12">
        <v>468.76</v>
      </c>
      <c r="G21" s="12">
        <f ca="1">ROUND(INDIRECT(ADDRESS(ROW()+(0), COLUMN()+(-2), 1))*INDIRECT(ADDRESS(ROW()+(0), COLUMN()+(-1), 1)), 2)</f>
        <v>492.2</v>
      </c>
    </row>
    <row r="22" spans="1:7" ht="34.50" thickBot="1" customHeight="1">
      <c r="A22" s="1" t="s">
        <v>48</v>
      </c>
      <c r="B22" s="1"/>
      <c r="C22" s="10" t="s">
        <v>49</v>
      </c>
      <c r="D22" s="1" t="s">
        <v>50</v>
      </c>
      <c r="E22" s="11">
        <v>1.1</v>
      </c>
      <c r="F22" s="12">
        <v>1824.36</v>
      </c>
      <c r="G22" s="12">
        <f ca="1">ROUND(INDIRECT(ADDRESS(ROW()+(0), COLUMN()+(-2), 1))*INDIRECT(ADDRESS(ROW()+(0), COLUMN()+(-1), 1)), 2)</f>
        <v>2006.8</v>
      </c>
    </row>
    <row r="23" spans="1:7" ht="45.00" thickBot="1" customHeight="1">
      <c r="A23" s="1" t="s">
        <v>51</v>
      </c>
      <c r="B23" s="1"/>
      <c r="C23" s="10" t="s">
        <v>52</v>
      </c>
      <c r="D23" s="1" t="s">
        <v>53</v>
      </c>
      <c r="E23" s="11">
        <v>0.1</v>
      </c>
      <c r="F23" s="12">
        <v>56782.1</v>
      </c>
      <c r="G23" s="12">
        <f ca="1">ROUND(INDIRECT(ADDRESS(ROW()+(0), COLUMN()+(-2), 1))*INDIRECT(ADDRESS(ROW()+(0), COLUMN()+(-1), 1)), 2)</f>
        <v>5678.21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0.8</v>
      </c>
      <c r="F24" s="12">
        <v>2223.83</v>
      </c>
      <c r="G24" s="12">
        <f ca="1">ROUND(INDIRECT(ADDRESS(ROW()+(0), COLUMN()+(-2), 1))*INDIRECT(ADDRESS(ROW()+(0), COLUMN()+(-1), 1)), 2)</f>
        <v>1779.06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7287.08</v>
      </c>
      <c r="G25" s="12">
        <f ca="1">ROUND(INDIRECT(ADDRESS(ROW()+(0), COLUMN()+(-2), 1))*INDIRECT(ADDRESS(ROW()+(0), COLUMN()+(-1), 1)), 2)</f>
        <v>5829.66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3">
        <v>0.2</v>
      </c>
      <c r="F26" s="14">
        <v>7879.59</v>
      </c>
      <c r="G26" s="14">
        <f ca="1">ROUND(INDIRECT(ADDRESS(ROW()+(0), COLUMN()+(-2), 1))*INDIRECT(ADDRESS(ROW()+(0), COLUMN()+(-1), 1)), 2)</f>
        <v>1575.92</v>
      </c>
    </row>
    <row r="27" spans="1:7" ht="13.50" thickBot="1" customHeight="1">
      <c r="A27" s="15"/>
      <c r="B27" s="15"/>
      <c r="C27" s="15"/>
      <c r="D27" s="15"/>
      <c r="E27" s="9" t="s">
        <v>63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39598.4</v>
      </c>
    </row>
    <row r="28" spans="1:7" ht="13.50" thickBot="1" customHeight="1">
      <c r="A28" s="15">
        <v>2</v>
      </c>
      <c r="B28" s="15"/>
      <c r="C28" s="15"/>
      <c r="D28" s="18" t="s">
        <v>64</v>
      </c>
      <c r="E28" s="18"/>
      <c r="F28" s="15"/>
      <c r="G28" s="15"/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0.038</v>
      </c>
      <c r="F29" s="14">
        <v>913.82</v>
      </c>
      <c r="G29" s="14">
        <f ca="1">ROUND(INDIRECT(ADDRESS(ROW()+(0), COLUMN()+(-2), 1))*INDIRECT(ADDRESS(ROW()+(0), COLUMN()+(-1), 1)), 2)</f>
        <v>34.73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1))), 2)</f>
        <v>34.73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0.65</v>
      </c>
      <c r="F32" s="12">
        <v>5466.67</v>
      </c>
      <c r="G32" s="12">
        <f ca="1">ROUND(INDIRECT(ADDRESS(ROW()+(0), COLUMN()+(-2), 1))*INDIRECT(ADDRESS(ROW()+(0), COLUMN()+(-1), 1)), 2)</f>
        <v>3553.34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1.051</v>
      </c>
      <c r="F33" s="12">
        <v>3903.77</v>
      </c>
      <c r="G33" s="12">
        <f ca="1">ROUND(INDIRECT(ADDRESS(ROW()+(0), COLUMN()+(-2), 1))*INDIRECT(ADDRESS(ROW()+(0), COLUMN()+(-1), 1)), 2)</f>
        <v>4102.86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0.226</v>
      </c>
      <c r="F34" s="12">
        <v>5466.67</v>
      </c>
      <c r="G34" s="12">
        <f ca="1">ROUND(INDIRECT(ADDRESS(ROW()+(0), COLUMN()+(-2), 1))*INDIRECT(ADDRESS(ROW()+(0), COLUMN()+(-1), 1)), 2)</f>
        <v>1235.47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0.226</v>
      </c>
      <c r="F35" s="12">
        <v>4063.51</v>
      </c>
      <c r="G35" s="12">
        <f ca="1">ROUND(INDIRECT(ADDRESS(ROW()+(0), COLUMN()+(-2), 1))*INDIRECT(ADDRESS(ROW()+(0), COLUMN()+(-1), 1)), 2)</f>
        <v>918.35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0.063</v>
      </c>
      <c r="F36" s="12">
        <v>5628.66</v>
      </c>
      <c r="G36" s="12">
        <f ca="1">ROUND(INDIRECT(ADDRESS(ROW()+(0), COLUMN()+(-2), 1))*INDIRECT(ADDRESS(ROW()+(0), COLUMN()+(-1), 1)), 2)</f>
        <v>354.61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3">
        <v>0.063</v>
      </c>
      <c r="F37" s="14">
        <v>4063.51</v>
      </c>
      <c r="G37" s="14">
        <f ca="1">ROUND(INDIRECT(ADDRESS(ROW()+(0), COLUMN()+(-2), 1))*INDIRECT(ADDRESS(ROW()+(0), COLUMN()+(-1), 1)), 2)</f>
        <v>256</v>
      </c>
    </row>
    <row r="38" spans="1:7" ht="13.50" thickBot="1" customHeight="1">
      <c r="A38" s="15"/>
      <c r="B38" s="15"/>
      <c r="C38" s="15"/>
      <c r="D38" s="15"/>
      <c r="E38" s="9" t="s">
        <v>88</v>
      </c>
      <c r="F38" s="9"/>
      <c r="G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10420.6</v>
      </c>
    </row>
    <row r="39" spans="1:7" ht="13.50" thickBot="1" customHeight="1">
      <c r="A39" s="15">
        <v>4</v>
      </c>
      <c r="B39" s="15"/>
      <c r="C39" s="15"/>
      <c r="D39" s="18" t="s">
        <v>89</v>
      </c>
      <c r="E39" s="18"/>
      <c r="F39" s="15"/>
      <c r="G39" s="15"/>
    </row>
    <row r="40" spans="1:7" ht="13.50" thickBot="1" customHeight="1">
      <c r="A40" s="19"/>
      <c r="B40" s="19"/>
      <c r="C40" s="20" t="s">
        <v>90</v>
      </c>
      <c r="D40" s="19" t="s">
        <v>91</v>
      </c>
      <c r="E40" s="13">
        <v>2</v>
      </c>
      <c r="F40" s="14">
        <f ca="1">ROUND(SUM(INDIRECT(ADDRESS(ROW()+(-2), COLUMN()+(1), 1)),INDIRECT(ADDRESS(ROW()+(-10), COLUMN()+(1), 1)),INDIRECT(ADDRESS(ROW()+(-13), COLUMN()+(1), 1))), 2)</f>
        <v>50053.8</v>
      </c>
      <c r="G40" s="14">
        <f ca="1">ROUND(INDIRECT(ADDRESS(ROW()+(0), COLUMN()+(-2), 1))*INDIRECT(ADDRESS(ROW()+(0), COLUMN()+(-1), 1))/100, 2)</f>
        <v>1001.08</v>
      </c>
    </row>
    <row r="41" spans="1:7" ht="13.50" thickBot="1" customHeight="1">
      <c r="A41" s="21" t="s">
        <v>92</v>
      </c>
      <c r="B41" s="21"/>
      <c r="C41" s="22"/>
      <c r="D41" s="23"/>
      <c r="E41" s="24" t="s">
        <v>93</v>
      </c>
      <c r="F41" s="25"/>
      <c r="G41" s="26">
        <f ca="1">ROUND(SUM(INDIRECT(ADDRESS(ROW()+(-1), COLUMN()+(0), 1)),INDIRECT(ADDRESS(ROW()+(-3), COLUMN()+(0), 1)),INDIRECT(ADDRESS(ROW()+(-11), COLUMN()+(0), 1)),INDIRECT(ADDRESS(ROW()+(-14), COLUMN()+(0), 1))), 2)</f>
        <v>51054.9</v>
      </c>
    </row>
  </sheetData>
  <mergeCells count="4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  <mergeCell ref="A31:B31"/>
    <mergeCell ref="D31:E31"/>
    <mergeCell ref="A32:B32"/>
    <mergeCell ref="A33:B33"/>
    <mergeCell ref="A34:B34"/>
    <mergeCell ref="A35:B35"/>
    <mergeCell ref="A36:B36"/>
    <mergeCell ref="A37:B37"/>
    <mergeCell ref="A38:B38"/>
    <mergeCell ref="E38:F38"/>
    <mergeCell ref="A39:B39"/>
    <mergeCell ref="D39:E39"/>
    <mergeCell ref="A40:B40"/>
    <mergeCell ref="A41:D41"/>
    <mergeCell ref="E41:F41"/>
  </mergeCells>
  <pageMargins left="0.147638" right="0.147638" top="0.206693" bottom="0.206693" header="0.0" footer="0.0"/>
  <pageSetup paperSize="9" orientation="portrait"/>
  <rowBreaks count="0" manualBreakCount="0">
    </rowBreaks>
</worksheet>
</file>