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<sst xmlns="http://schemas.openxmlformats.org/spreadsheetml/2006/main" count="53" uniqueCount="53">
  <si>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</si>
  <si>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IOJ021</t>
  </si>
  <si>
    <t xml:space="preserve">m</t>
  </si>
  <si>
    <t xml:space="preserve">Protección pasiva contra incendios de estructura metálica, con placas de yeso laminado, sistema "KNAUF".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</si>
  <si>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 y con una resistencia al fuego de 30 minutos, sistema K252.es "KNAUF", mediante recubrimiento con placas de yeso laminado Fireboard GM-F,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</si>
  <si>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</si>
  <si>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</si>
  <si>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</si>
  <si>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</si>
  <si>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</si>
  <si>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</si>
  <si>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</si>
  <si>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mt12psg200e</t>
  </si>
  <si>
    <t xml:space="preserve">m</t>
  </si>
  <si>
    <t xml:space="preserve">Perfil angular 30x30x0,7 mm, de acero galvanizado.</t>
  </si>
  <si>
    <t xml:space="preserve">mt12ptk030</t>
  </si>
  <si>
    <t xml:space="preserve">Ud</t>
  </si>
  <si>
    <t xml:space="preserve">Fijación "KNAUF" para hormigón.</t>
  </si>
  <si>
    <t xml:space="preserve">mt12pfk011a</t>
  </si>
  <si>
    <t xml:space="preserve">m</t>
  </si>
  <si>
    <t xml:space="preserve">Maestra 60/27 "KNAUF" de lámina de acero galvanizado.</t>
  </si>
  <si>
    <t xml:space="preserve">mt12pmk011b</t>
  </si>
  <si>
    <t xml:space="preserve">Ud</t>
  </si>
  <si>
    <t xml:space="preserve">Clip de protección Fireboard "KNAUF" de 72x48x41 mm.</t>
  </si>
  <si>
    <t xml:space="preserve">mt12pmk010a</t>
  </si>
  <si>
    <t xml:space="preserve">m²</t>
  </si>
  <si>
    <t xml:space="preserve">Placa de yeso laminado reforzada con tejido de fibra GM-F / 1200 / 2600 / 15 / con los bordes longitudinales cuadrados, especial Fireboard GM-F "KNAUF" con alma de yeso y caras revestidas con una lámina de fibra de vidrio; Euroclase A1 de reacción al fuego.</t>
  </si>
  <si>
    <t xml:space="preserve">mt12pmk010c</t>
  </si>
  <si>
    <t xml:space="preserve">m²</t>
  </si>
  <si>
    <t xml:space="preserve">Placa de yeso laminado reforzada con tejido de fibra GM-F / 1200 / 2600 / 25 / con los bordes longitudinales cuadrados, especial Fireboard GM-F "KNAUF" con alma de yeso y caras revestidas con una lámina de fibra de vidrio; Euroclase A1 de reacción al fuego.</t>
  </si>
  <si>
    <t xml:space="preserve">mt12ptk010cc</t>
  </si>
  <si>
    <t xml:space="preserve">Ud</t>
  </si>
  <si>
    <t xml:space="preserve">Tornillo autoperforante TN "KNAUF" 3,5x25.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</si>
  <si>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</si>
  <si>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</si>
  <si>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para aplicación manual con cinta de juntas.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</si>
  <si>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</si>
  <si>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</si>
  <si>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</si>
  <si>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</si>
  <si>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</si>
  <si>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</si>
  <si>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</si>
  <si>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Maestro 1ª montador de prefabricados interiores.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</si>
  <si>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</si>
  <si>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</si>
  <si>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</si>
  <si>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</si>
  <si>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</si>
  <si>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</si>
  <si>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</si>
  <si>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$ 8.990,38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</si>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</sst>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48" customWidth="1"/>
    <col min="4" max="4" width="72.59" customWidth="1"/>
    <col min="5" max="5" width="10.71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514.580000</v>
      </c>
      <c r="G10" s="12">
        <f ca="1">ROUND(INDIRECT(ADDRESS(ROW()+(0), COLUMN()+(-2), 1))*INDIRECT(ADDRESS(ROW()+(0), COLUMN()+(-1), 1)), 2)</f>
        <v>1029.160000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3.200000</v>
      </c>
      <c r="F11" s="12">
        <v>247.330000</v>
      </c>
      <c r="G11" s="12">
        <f ca="1">ROUND(INDIRECT(ADDRESS(ROW()+(0), COLUMN()+(-2), 1))*INDIRECT(ADDRESS(ROW()+(0), COLUMN()+(-1), 1)), 2)</f>
        <v>791.460000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2.000000</v>
      </c>
      <c r="F12" s="12">
        <v>795.740000</v>
      </c>
      <c r="G12" s="12">
        <f ca="1">ROUND(INDIRECT(ADDRESS(ROW()+(0), COLUMN()+(-2), 1))*INDIRECT(ADDRESS(ROW()+(0), COLUMN()+(-1), 1)), 2)</f>
        <v>1591.480000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3.200000</v>
      </c>
      <c r="F13" s="12">
        <v>870.650000</v>
      </c>
      <c r="G13" s="12">
        <f ca="1">ROUND(INDIRECT(ADDRESS(ROW()+(0), COLUMN()+(-2), 1))*INDIRECT(ADDRESS(ROW()+(0), COLUMN()+(-1), 1)), 2)</f>
        <v>2786.080000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0.475000</v>
      </c>
      <c r="F14" s="12">
        <v>10072.930000</v>
      </c>
      <c r="G14" s="12">
        <f ca="1">ROUND(INDIRECT(ADDRESS(ROW()+(0), COLUMN()+(-2), 1))*INDIRECT(ADDRESS(ROW()+(0), COLUMN()+(-1), 1)), 2)</f>
        <v>4784.640000</v>
      </c>
    </row>
    <row r="15" spans="1:7" ht="45.00" thickBot="1" customHeight="1">
      <c r="A15" s="1" t="s">
        <v>27</v>
      </c>
      <c r="B15" s="1"/>
      <c r="C15" s="10" t="s">
        <v>28</v>
      </c>
      <c r="D15" s="1" t="s">
        <v>29</v>
      </c>
      <c r="E15" s="11">
        <v>0.292000</v>
      </c>
      <c r="F15" s="12">
        <v>14316.880000</v>
      </c>
      <c r="G15" s="12">
        <f ca="1">ROUND(INDIRECT(ADDRESS(ROW()+(0), COLUMN()+(-2), 1))*INDIRECT(ADDRESS(ROW()+(0), COLUMN()+(-1), 1)), 2)</f>
        <v>4180.530000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30.000000</v>
      </c>
      <c r="F16" s="12">
        <v>4.710000</v>
      </c>
      <c r="G16" s="12">
        <f ca="1">ROUND(INDIRECT(ADDRESS(ROW()+(0), COLUMN()+(-2), 1))*INDIRECT(ADDRESS(ROW()+(0), COLUMN()+(-1), 1)), 2)</f>
        <v>141.300000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2.550000</v>
      </c>
      <c r="F17" s="12">
        <v>633.350000</v>
      </c>
      <c r="G17" s="12">
        <f ca="1">ROUND(INDIRECT(ADDRESS(ROW()+(0), COLUMN()+(-2), 1))*INDIRECT(ADDRESS(ROW()+(0), COLUMN()+(-1), 1)), 2)</f>
        <v>1615.040000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2.000000</v>
      </c>
      <c r="F18" s="14">
        <v>30.020000</v>
      </c>
      <c r="G18" s="14">
        <f ca="1">ROUND(INDIRECT(ADDRESS(ROW()+(0), COLUMN()+(-2), 1))*INDIRECT(ADDRESS(ROW()+(0), COLUMN()+(-1), 1)), 2)</f>
        <v>60.040000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16979.730000</v>
      </c>
    </row>
    <row r="20" spans="1:7" ht="13.50" thickBot="1" customHeight="1">
      <c r="A20" s="15">
        <v>2.000000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0.183000</v>
      </c>
      <c r="F21" s="12">
        <v>5628.660000</v>
      </c>
      <c r="G21" s="12">
        <f ca="1">ROUND(INDIRECT(ADDRESS(ROW()+(0), COLUMN()+(-2), 1))*INDIRECT(ADDRESS(ROW()+(0), COLUMN()+(-1), 1)), 2)</f>
        <v>1030.040000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0.183000</v>
      </c>
      <c r="F22" s="14">
        <v>4063.510000</v>
      </c>
      <c r="G22" s="14">
        <f ca="1">ROUND(INDIRECT(ADDRESS(ROW()+(0), COLUMN()+(-2), 1))*INDIRECT(ADDRESS(ROW()+(0), COLUMN()+(-1), 1)), 2)</f>
        <v>743.620000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1773.660000</v>
      </c>
    </row>
    <row r="24" spans="1:7" ht="13.50" thickBot="1" customHeight="1">
      <c r="A24" s="15">
        <v>3.000000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2.000000</v>
      </c>
      <c r="F25" s="14">
        <f ca="1">ROUND(SUM(INDIRECT(ADDRESS(ROW()+(-2), COLUMN()+(1), 1)),INDIRECT(ADDRESS(ROW()+(-6), COLUMN()+(1), 1))), 2)</f>
        <v>18753.390000</v>
      </c>
      <c r="G25" s="14">
        <f ca="1">ROUND(INDIRECT(ADDRESS(ROW()+(0), COLUMN()+(-2), 1))*INDIRECT(ADDRESS(ROW()+(0), COLUMN()+(-1), 1))/100, 2)</f>
        <v>375.070000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19128.460000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