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<sst xmlns="http://schemas.openxmlformats.org/spreadsheetml/2006/main" count="58" uniqueCount="58">
  <si>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</si>
  <si>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HRP020</t>
  </si>
  <si>
    <t xml:space="preserve">m</t>
  </si>
  <si>
    <t xml:space="preserve">Albardilla de hormigón polímero.</t>
  </si>
  <si>
    <r>
      <rPr>
        <sz val="8.25"/>
        <color rgb="FF000000"/>
        <rFont val="Arial"/>
        <family val="2"/>
      </rPr>
      <t xml:space="preserve">Albardilla de hormigón polímero de superficie pulida, con un ángulo de inclinación de 10°, color gris, diseño a dos aguas, de 120x25 mm, con goterón, para cubrición de muros, anclaje metálico de acero inoxidable y grava adherida a la superficie en su cara inferior; colocación con adhesivo cementoso flexible y de gran adherencia, C2 S2 sobre una capa de regularización de mortero de cemento, confeccionado en obra, con aditivo hidrófugo, dosificación 1:3, sobre el que se introducen los anclajes metálicos; y sellado de las juntas entre piezas y, en su caso, de las uniones con los muros con masilla de poliuretano, previa aplicación de la imprimación.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</si>
  <si>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</si>
  <si>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</si>
  <si>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</si>
  <si>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</si>
  <si>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</si>
  <si>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</si>
  <si>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</si>
  <si>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</si>
  <si>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</si>
  <si>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</si>
  <si>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</si>
  <si>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</si>
  <si>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</si>
  <si>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mt08cem000e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</si>
  <si>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</si>
  <si>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</si>
  <si>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</si>
  <si>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</si>
  <si>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imprimación de morteros u hormigones.</t>
  </si>
  <si>
    <t xml:space="preserve">mt20wwa040</t>
  </si>
  <si>
    <t xml:space="preserve">kg</t>
  </si>
  <si>
    <t xml:space="preserve">Adhesivo cementoso flexible y de gran adherencia, C2 S2.</t>
  </si>
  <si>
    <t xml:space="preserve">mt20aho010aa</t>
  </si>
  <si>
    <t xml:space="preserve">m</t>
  </si>
  <si>
    <t xml:space="preserve">Albardilla de hormigón polímero de superficie pulida, con un ángulo de inclinación de 10°, color gris, diseño a dos aguas, de 120x25 mm, con goterón, para cubrición de muros, anclaje metálico de acero inoxidable y grava adherida a la superficie en su cara inferior, suministrada en piezas de hasta 1,3 m de longitud.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</si>
  <si>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</si>
  <si>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</si>
  <si>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</si>
  <si>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</si>
  <si>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</si>
  <si>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Cartucho de 250 cm³ de imprimación para masillas.</t>
  </si>
  <si>
    <t xml:space="preserve">mt20wwa030</t>
  </si>
  <si>
    <t xml:space="preserve">Ud</t>
  </si>
  <si>
    <t xml:space="preserve">Cartucho de 310 cm³ de masilla de poliuretano impermeable.</t>
  </si>
  <si>
    <t xml:space="preserve">Subtotal materiales:</t>
  </si>
  <si>
    <t xml:space="preserve">Maquinaria</t>
  </si>
  <si>
    <t xml:space="preserve">mq06hor010</t>
  </si>
  <si>
    <t xml:space="preserve">h</t>
  </si>
  <si>
    <t xml:space="preserve">Concretera eléctrica con una capacidad de amasado de 160 l.</t>
  </si>
  <si>
    <t xml:space="preserve">Subtotal maquinaria:</t>
  </si>
  <si>
    <t xml:space="preserve">Mano de obra</t>
  </si>
  <si>
    <t xml:space="preserve">mo020</t>
  </si>
  <si>
    <t xml:space="preserve">h</t>
  </si>
  <si>
    <t xml:space="preserve">Maestro 1ª construcción.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</si>
  <si>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</si>
  <si>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</si>
  <si>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</si>
  <si>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</si>
  <si>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</si>
  <si>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</si>
  <si>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</si>
  <si>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$ 1.473,11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</si>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</sst>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.48" customWidth="1"/>
    <col min="4" max="4" width="68.85" customWidth="1"/>
    <col min="5" max="5" width="11.56" customWidth="1"/>
    <col min="6" max="6" width="14.45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0.006</v>
      </c>
      <c r="F10" s="12">
        <v>924.2</v>
      </c>
      <c r="G10" s="12">
        <f ca="1">ROUND(INDIRECT(ADDRESS(ROW()+(0), COLUMN()+(-2), 1))*INDIRECT(ADDRESS(ROW()+(0), COLUMN()+(-1), 1)), 2)</f>
        <v>5.55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0.01</v>
      </c>
      <c r="F11" s="12">
        <v>11947.9</v>
      </c>
      <c r="G11" s="12">
        <f ca="1">ROUND(INDIRECT(ADDRESS(ROW()+(0), COLUMN()+(-2), 1))*INDIRECT(ADDRESS(ROW()+(0), COLUMN()+(-1), 1)), 2)</f>
        <v>119.48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3.15</v>
      </c>
      <c r="F12" s="12">
        <v>100.67</v>
      </c>
      <c r="G12" s="12">
        <f ca="1">ROUND(INDIRECT(ADDRESS(ROW()+(0), COLUMN()+(-2), 1))*INDIRECT(ADDRESS(ROW()+(0), COLUMN()+(-1), 1)), 2)</f>
        <v>317.11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0.063</v>
      </c>
      <c r="F13" s="12">
        <v>739.36</v>
      </c>
      <c r="G13" s="12">
        <f ca="1">ROUND(INDIRECT(ADDRESS(ROW()+(0), COLUMN()+(-2), 1))*INDIRECT(ADDRESS(ROW()+(0), COLUMN()+(-1), 1)), 2)</f>
        <v>46.58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2.4</v>
      </c>
      <c r="F14" s="12">
        <v>347.76</v>
      </c>
      <c r="G14" s="12">
        <f ca="1">ROUND(INDIRECT(ADDRESS(ROW()+(0), COLUMN()+(-2), 1))*INDIRECT(ADDRESS(ROW()+(0), COLUMN()+(-1), 1)), 2)</f>
        <v>834.62</v>
      </c>
    </row>
    <row r="15" spans="1:7" ht="45.00" thickBot="1" customHeight="1">
      <c r="A15" s="1" t="s">
        <v>27</v>
      </c>
      <c r="B15" s="1"/>
      <c r="C15" s="10" t="s">
        <v>28</v>
      </c>
      <c r="D15" s="1" t="s">
        <v>29</v>
      </c>
      <c r="E15" s="11">
        <v>1.05</v>
      </c>
      <c r="F15" s="12">
        <v>13124.7</v>
      </c>
      <c r="G15" s="12">
        <f ca="1">ROUND(INDIRECT(ADDRESS(ROW()+(0), COLUMN()+(-2), 1))*INDIRECT(ADDRESS(ROW()+(0), COLUMN()+(-1), 1)), 2)</f>
        <v>13781</v>
      </c>
    </row>
    <row r="16" spans="1:7" ht="13.50" thickBot="1" customHeight="1">
      <c r="A16" s="1" t="s">
        <v>30</v>
      </c>
      <c r="B16" s="1"/>
      <c r="C16" s="10" t="s">
        <v>31</v>
      </c>
      <c r="D16" s="1" t="s">
        <v>32</v>
      </c>
      <c r="E16" s="11">
        <v>1.2</v>
      </c>
      <c r="F16" s="12">
        <v>271.26</v>
      </c>
      <c r="G16" s="12">
        <f ca="1">ROUND(INDIRECT(ADDRESS(ROW()+(0), COLUMN()+(-2), 1))*INDIRECT(ADDRESS(ROW()+(0), COLUMN()+(-1), 1)), 2)</f>
        <v>325.51</v>
      </c>
    </row>
    <row r="17" spans="1:7" ht="13.50" thickBot="1" customHeight="1">
      <c r="A17" s="1" t="s">
        <v>33</v>
      </c>
      <c r="B17" s="1"/>
      <c r="C17" s="10" t="s">
        <v>34</v>
      </c>
      <c r="D17" s="1" t="s">
        <v>35</v>
      </c>
      <c r="E17" s="11">
        <v>0.041</v>
      </c>
      <c r="F17" s="12">
        <v>3721.11</v>
      </c>
      <c r="G17" s="12">
        <f ca="1">ROUND(INDIRECT(ADDRESS(ROW()+(0), COLUMN()+(-2), 1))*INDIRECT(ADDRESS(ROW()+(0), COLUMN()+(-1), 1)), 2)</f>
        <v>152.57</v>
      </c>
    </row>
    <row r="18" spans="1:7" ht="13.50" thickBot="1" customHeight="1">
      <c r="A18" s="1" t="s">
        <v>36</v>
      </c>
      <c r="B18" s="1"/>
      <c r="C18" s="10" t="s">
        <v>37</v>
      </c>
      <c r="D18" s="1" t="s">
        <v>38</v>
      </c>
      <c r="E18" s="13">
        <v>0.082</v>
      </c>
      <c r="F18" s="14">
        <v>5091.32</v>
      </c>
      <c r="G18" s="14">
        <f ca="1">ROUND(INDIRECT(ADDRESS(ROW()+(0), COLUMN()+(-2), 1))*INDIRECT(ADDRESS(ROW()+(0), COLUMN()+(-1), 1)), 2)</f>
        <v>417.49</v>
      </c>
    </row>
    <row r="19" spans="1:7" ht="13.50" thickBot="1" customHeight="1">
      <c r="A19" s="15"/>
      <c r="B19" s="15"/>
      <c r="C19" s="15"/>
      <c r="D19" s="15"/>
      <c r="E19" s="9" t="s">
        <v>39</v>
      </c>
      <c r="F19" s="9"/>
      <c r="G19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15999.9</v>
      </c>
    </row>
    <row r="20" spans="1:7" ht="13.50" thickBot="1" customHeight="1">
      <c r="A20" s="15">
        <v>2</v>
      </c>
      <c r="B20" s="15"/>
      <c r="C20" s="15"/>
      <c r="D20" s="18" t="s">
        <v>40</v>
      </c>
      <c r="E20" s="18"/>
      <c r="F20" s="15"/>
      <c r="G20" s="15"/>
    </row>
    <row r="21" spans="1:7" ht="13.50" thickBot="1" customHeight="1">
      <c r="A21" s="1" t="s">
        <v>41</v>
      </c>
      <c r="B21" s="1"/>
      <c r="C21" s="10" t="s">
        <v>42</v>
      </c>
      <c r="D21" s="1" t="s">
        <v>43</v>
      </c>
      <c r="E21" s="13">
        <v>0.006</v>
      </c>
      <c r="F21" s="14">
        <v>2262.69</v>
      </c>
      <c r="G21" s="14">
        <f ca="1">ROUND(INDIRECT(ADDRESS(ROW()+(0), COLUMN()+(-2), 1))*INDIRECT(ADDRESS(ROW()+(0), COLUMN()+(-1), 1)), 2)</f>
        <v>13.58</v>
      </c>
    </row>
    <row r="22" spans="1:7" ht="13.50" thickBot="1" customHeight="1">
      <c r="A22" s="15"/>
      <c r="B22" s="15"/>
      <c r="C22" s="15"/>
      <c r="D22" s="15"/>
      <c r="E22" s="9" t="s">
        <v>44</v>
      </c>
      <c r="F22" s="9"/>
      <c r="G22" s="17">
        <f ca="1">ROUND(SUM(INDIRECT(ADDRESS(ROW()+(-1), COLUMN()+(0), 1))), 2)</f>
        <v>13.58</v>
      </c>
    </row>
    <row r="23" spans="1:7" ht="13.50" thickBot="1" customHeight="1">
      <c r="A23" s="15">
        <v>3</v>
      </c>
      <c r="B23" s="15"/>
      <c r="C23" s="15"/>
      <c r="D23" s="18" t="s">
        <v>45</v>
      </c>
      <c r="E23" s="18"/>
      <c r="F23" s="15"/>
      <c r="G23" s="15"/>
    </row>
    <row r="24" spans="1:7" ht="13.50" thickBot="1" customHeight="1">
      <c r="A24" s="1" t="s">
        <v>46</v>
      </c>
      <c r="B24" s="1"/>
      <c r="C24" s="10" t="s">
        <v>47</v>
      </c>
      <c r="D24" s="1" t="s">
        <v>48</v>
      </c>
      <c r="E24" s="11">
        <v>0.278</v>
      </c>
      <c r="F24" s="12">
        <v>8689.02</v>
      </c>
      <c r="G24" s="12">
        <f ca="1">ROUND(INDIRECT(ADDRESS(ROW()+(0), COLUMN()+(-2), 1))*INDIRECT(ADDRESS(ROW()+(0), COLUMN()+(-1), 1)), 2)</f>
        <v>2415.55</v>
      </c>
    </row>
    <row r="25" spans="1:7" ht="13.50" thickBot="1" customHeight="1">
      <c r="A25" s="1" t="s">
        <v>49</v>
      </c>
      <c r="B25" s="1"/>
      <c r="C25" s="10" t="s">
        <v>50</v>
      </c>
      <c r="D25" s="1" t="s">
        <v>51</v>
      </c>
      <c r="E25" s="13">
        <v>0.352</v>
      </c>
      <c r="F25" s="14">
        <v>6257.69</v>
      </c>
      <c r="G25" s="14">
        <f ca="1">ROUND(INDIRECT(ADDRESS(ROW()+(0), COLUMN()+(-2), 1))*INDIRECT(ADDRESS(ROW()+(0), COLUMN()+(-1), 1)), 2)</f>
        <v>2202.71</v>
      </c>
    </row>
    <row r="26" spans="1:7" ht="13.50" thickBot="1" customHeight="1">
      <c r="A26" s="15"/>
      <c r="B26" s="15"/>
      <c r="C26" s="15"/>
      <c r="D26" s="15"/>
      <c r="E26" s="9" t="s">
        <v>52</v>
      </c>
      <c r="F26" s="9"/>
      <c r="G26" s="17">
        <f ca="1">ROUND(SUM(INDIRECT(ADDRESS(ROW()+(-1), COLUMN()+(0), 1)),INDIRECT(ADDRESS(ROW()+(-2), COLUMN()+(0), 1))), 2)</f>
        <v>4618.26</v>
      </c>
    </row>
    <row r="27" spans="1:7" ht="13.50" thickBot="1" customHeight="1">
      <c r="A27" s="15">
        <v>4</v>
      </c>
      <c r="B27" s="15"/>
      <c r="C27" s="15"/>
      <c r="D27" s="18" t="s">
        <v>53</v>
      </c>
      <c r="E27" s="18"/>
      <c r="F27" s="15"/>
      <c r="G27" s="15"/>
    </row>
    <row r="28" spans="1:7" ht="13.50" thickBot="1" customHeight="1">
      <c r="A28" s="19"/>
      <c r="B28" s="19"/>
      <c r="C28" s="20" t="s">
        <v>54</v>
      </c>
      <c r="D28" s="19" t="s">
        <v>55</v>
      </c>
      <c r="E28" s="13">
        <v>2</v>
      </c>
      <c r="F28" s="14">
        <f ca="1">ROUND(SUM(INDIRECT(ADDRESS(ROW()+(-2), COLUMN()+(1), 1)),INDIRECT(ADDRESS(ROW()+(-6), COLUMN()+(1), 1)),INDIRECT(ADDRESS(ROW()+(-9), COLUMN()+(1), 1))), 2)</f>
        <v>20631.7</v>
      </c>
      <c r="G28" s="14">
        <f ca="1">ROUND(INDIRECT(ADDRESS(ROW()+(0), COLUMN()+(-2), 1))*INDIRECT(ADDRESS(ROW()+(0), COLUMN()+(-1), 1))/100, 2)</f>
        <v>412.63</v>
      </c>
    </row>
    <row r="29" spans="1:7" ht="13.50" thickBot="1" customHeight="1">
      <c r="A29" s="21" t="s">
        <v>56</v>
      </c>
      <c r="B29" s="21"/>
      <c r="C29" s="22"/>
      <c r="D29" s="23"/>
      <c r="E29" s="24" t="s">
        <v>57</v>
      </c>
      <c r="F29" s="25"/>
      <c r="G29" s="26">
        <f ca="1">ROUND(SUM(INDIRECT(ADDRESS(ROW()+(-1), COLUMN()+(0), 1)),INDIRECT(ADDRESS(ROW()+(-3), COLUMN()+(0), 1)),INDIRECT(ADDRESS(ROW()+(-7), COLUMN()+(0), 1)),INDIRECT(ADDRESS(ROW()+(-10), COLUMN()+(0), 1))), 2)</f>
        <v>21044.4</v>
      </c>
    </row>
  </sheetData>
  <mergeCells count="3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E19:F19"/>
    <mergeCell ref="A20:B20"/>
    <mergeCell ref="D20:E20"/>
    <mergeCell ref="A21:B21"/>
    <mergeCell ref="A22:B22"/>
    <mergeCell ref="E22:F22"/>
    <mergeCell ref="A23:B23"/>
    <mergeCell ref="D23:E23"/>
    <mergeCell ref="A24:B24"/>
    <mergeCell ref="A25:B25"/>
    <mergeCell ref="A26:B26"/>
    <mergeCell ref="E26:F26"/>
    <mergeCell ref="A27:B27"/>
    <mergeCell ref="D27:E27"/>
    <mergeCell ref="A28:B28"/>
    <mergeCell ref="A29:D29"/>
    <mergeCell ref="E29:F29"/>
  </mergeCells>
  <pageMargins left="0.147638" right="0.147638" top="0.206693" bottom="0.206693" header="0.0" footer="0.0"/>
  <pageSetup paperSize="9" orientation="portrait"/>
  <rowBreaks count="0" manualBreakCount="0">
    </rowBreaks>
</worksheet>
</file>