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<sst xmlns="http://schemas.openxmlformats.org/spreadsheetml/2006/main" count="26" uniqueCount="26">
  <si>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</si>
  <si>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FRD030</t>
  </si>
  <si>
    <t xml:space="preserve">m</t>
  </si>
  <si>
    <t xml:space="preserve">Dintel de plancha de acero.</t>
  </si>
  <si>
    <r>
      <rPr>
        <b/>
        <sz val="7.80"/>
        <color rgb="FF000000"/>
        <rFont val="Arial"/>
        <family val="2"/>
      </rPr>
      <t xml:space="preserve">Dintel metálico de plancha de acero S275JR de 2,5 mm de espesor, de 140 mm de anchura,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</si>
  <si>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</si>
  <si>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</si>
  <si>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</si>
  <si>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</si>
  <si>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</si>
  <si>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</si>
  <si>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mt20dah010a</t>
  </si>
  <si>
    <t xml:space="preserve">m</t>
  </si>
  <si>
    <t xml:space="preserve">Dintel metálico de plancha de acero S275JR de 2,5 mm de espesor, de 140 mm de anchura, acabado lacado con pintura de poliéster para exteriores. Incluso parte proporcional de tirantes de pletina y tornillería.</t>
  </si>
  <si>
    <t xml:space="preserve">mo019</t>
  </si>
  <si>
    <t xml:space="preserve">h</t>
  </si>
  <si>
    <t xml:space="preserve">Maestro 1ª construcción.</t>
  </si>
  <si>
    <t xml:space="preserve">mo111</t>
  </si>
  <si>
    <t xml:space="preserve">h</t>
  </si>
  <si>
    <t xml:space="preserve">Jornal construcción.</t>
  </si>
  <si>
    <t xml:space="preserve">%</t>
  </si>
  <si>
    <t xml:space="preserve">Medios auxiliares</t>
  </si>
  <si>
    <t xml:space="preserve">%</t>
  </si>
  <si>
    <t xml:space="preserve">Costes indirectos</t>
  </si>
  <si>
    <t xml:space="preserve">Coste de mantenimiento decenal: $ 634,70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</si>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</sst>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62" customWidth="1"/>
    <col min="2" max="2" width="4.52" customWidth="1"/>
    <col min="3" max="3" width="2.33" customWidth="1"/>
    <col min="4" max="4" width="1.46" customWidth="1"/>
    <col min="5" max="5" width="68.05" customWidth="1"/>
    <col min="6" max="6" width="6.41" customWidth="1"/>
    <col min="7" max="7" width="13.55" customWidth="1"/>
    <col min="8" max="8" width="10.05" customWidth="1"/>
    <col min="9" max="9" width="1.02" customWidth="1"/>
    <col min="10" max="10" width="1.02" customWidth="1"/>
    <col min="11" max="11" width="1.02"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2" t="s">
        <v>12</v>
      </c>
      <c r="D8" s="12"/>
      <c r="E8" s="10" t="s">
        <v>13</v>
      </c>
      <c r="F8" s="14">
        <v>1.000000</v>
      </c>
      <c r="G8" s="16">
        <v>10561.950000</v>
      </c>
      <c r="H8" s="16">
        <f ca="1">ROUND(INDIRECT(ADDRESS(ROW()+(0), COLUMN()+(-2), 1))*INDIRECT(ADDRESS(ROW()+(0), COLUMN()+(-1), 1)), 2)</f>
        <v>10561.950000</v>
      </c>
      <c r="I8" s="16"/>
      <c r="J8" s="16"/>
      <c r="K8" s="16"/>
    </row>
    <row r="9" spans="1:11" ht="12.00" thickBot="1" customHeight="1">
      <c r="A9" s="17" t="s">
        <v>14</v>
      </c>
      <c r="B9" s="17"/>
      <c r="C9" s="18" t="s">
        <v>15</v>
      </c>
      <c r="D9" s="18"/>
      <c r="E9" s="17" t="s">
        <v>16</v>
      </c>
      <c r="F9" s="19">
        <v>0.214000</v>
      </c>
      <c r="G9" s="20">
        <v>4244.760000</v>
      </c>
      <c r="H9" s="20">
        <f ca="1">ROUND(INDIRECT(ADDRESS(ROW()+(0), COLUMN()+(-2), 1))*INDIRECT(ADDRESS(ROW()+(0), COLUMN()+(-1), 1)), 2)</f>
        <v>908.380000</v>
      </c>
      <c r="I9" s="20"/>
      <c r="J9" s="20"/>
      <c r="K9" s="20"/>
    </row>
    <row r="10" spans="1:11" ht="12.00" thickBot="1" customHeight="1">
      <c r="A10" s="17" t="s">
        <v>17</v>
      </c>
      <c r="B10" s="17"/>
      <c r="C10" s="21" t="s">
        <v>18</v>
      </c>
      <c r="D10" s="21"/>
      <c r="E10" s="22" t="s">
        <v>19</v>
      </c>
      <c r="F10" s="23">
        <v>0.214000</v>
      </c>
      <c r="G10" s="24">
        <v>2861.420000</v>
      </c>
      <c r="H10" s="24">
        <f ca="1">ROUND(INDIRECT(ADDRESS(ROW()+(0), COLUMN()+(-2), 1))*INDIRECT(ADDRESS(ROW()+(0), COLUMN()+(-1), 1)), 2)</f>
        <v>612.340000</v>
      </c>
      <c r="I10" s="24"/>
      <c r="J10" s="24"/>
      <c r="K10" s="24"/>
    </row>
    <row r="11" spans="1:11" ht="12.00" thickBot="1" customHeight="1">
      <c r="A11" s="17"/>
      <c r="B11" s="17"/>
      <c r="C11" s="12" t="s">
        <v>20</v>
      </c>
      <c r="D11" s="12"/>
      <c r="E11" s="10" t="s">
        <v>21</v>
      </c>
      <c r="F11" s="14">
        <v>2.000000</v>
      </c>
      <c r="G11" s="16">
        <f ca="1">ROUND(SUM(INDIRECT(ADDRESS(ROW()+(-1), COLUMN()+(1), 1)),INDIRECT(ADDRESS(ROW()+(-2), COLUMN()+(1), 1)),INDIRECT(ADDRESS(ROW()+(-3), COLUMN()+(1), 1))), 2)</f>
        <v>12082.670000</v>
      </c>
      <c r="H11" s="16">
        <f ca="1">ROUND(INDIRECT(ADDRESS(ROW()+(0), COLUMN()+(-2), 1))*INDIRECT(ADDRESS(ROW()+(0), COLUMN()+(-1), 1))/100, 2)</f>
        <v>241.650000</v>
      </c>
      <c r="I11" s="16"/>
      <c r="J11" s="16"/>
      <c r="K11" s="16"/>
    </row>
    <row r="12" spans="1:11" ht="12.00" thickBot="1" customHeight="1">
      <c r="A12" s="22"/>
      <c r="B12" s="22"/>
      <c r="C12" s="21" t="s">
        <v>22</v>
      </c>
      <c r="D12" s="21"/>
      <c r="E12" s="22" t="s">
        <v>23</v>
      </c>
      <c r="F12" s="23">
        <v>3.000000</v>
      </c>
      <c r="G12" s="24">
        <f ca="1">ROUND(SUM(INDIRECT(ADDRESS(ROW()+(-1), COLUMN()+(1), 1)),INDIRECT(ADDRESS(ROW()+(-2), COLUMN()+(1), 1)),INDIRECT(ADDRESS(ROW()+(-3), COLUMN()+(1), 1)),INDIRECT(ADDRESS(ROW()+(-4), COLUMN()+(1), 1))), 2)</f>
        <v>12324.320000</v>
      </c>
      <c r="H12" s="24">
        <f ca="1">ROUND(INDIRECT(ADDRESS(ROW()+(0), COLUMN()+(-2), 1))*INDIRECT(ADDRESS(ROW()+(0), COLUMN()+(-1), 1))/100, 2)</f>
        <v>369.730000</v>
      </c>
      <c r="I12" s="24"/>
      <c r="J12" s="24"/>
      <c r="K12" s="24"/>
    </row>
    <row r="13" spans="1:11"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12694.050000</v>
      </c>
      <c r="I13" s="26"/>
      <c r="J13" s="26"/>
      <c r="K13" s="26"/>
    </row>
  </sheetData>
  <mergeCells count="24">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E13"/>
    <mergeCell ref="H13:K13"/>
  </mergeCells>
  <pageMargins left="0.620079" right="0.472441" top="0.472441" bottom="0.472441" header="0.0" footer="0.0"/>
  <pageSetup paperSize="9" orientation="portrait"/>
  <rowBreaks count="0" manualBreakCount="0">
    </rowBreaks>
</worksheet>
</file>