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<sst xmlns="http://schemas.openxmlformats.org/spreadsheetml/2006/main" count="39" uniqueCount="39">
  <si>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</si>
  <si>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FFY030</t>
  </si>
  <si>
    <t xml:space="preserve">m</t>
  </si>
  <si>
    <t xml:space="preserve">Reparación de grieta en albañilería, mediante cosido con grapa metálica.</t>
  </si>
  <si>
    <r>
      <rPr>
        <sz val="8.25"/>
        <color rgb="FF000000"/>
        <rFont val="Arial"/>
        <family val="2"/>
      </rPr>
      <t xml:space="preserve">Reparación de grieta en </t>
    </r>
    <r>
      <rPr>
        <b/>
        <sz val="8.25"/>
        <color rgb="FF000000"/>
        <rFont val="Arial"/>
        <family val="2"/>
      </rPr>
      <t xml:space="preserve">albañilería de ladrillo cerámico</t>
    </r>
    <r>
      <rPr>
        <sz val="8.25"/>
        <color rgb="FF000000"/>
        <rFont val="Arial"/>
        <family val="2"/>
      </rPr>
      <t xml:space="preserve"> mediante el cosido estático de la misma con grapas de acero </t>
    </r>
    <r>
      <rPr>
        <b/>
        <sz val="8.25"/>
        <color rgb="FF000000"/>
        <rFont val="Arial"/>
        <family val="2"/>
      </rPr>
      <t xml:space="preserve">A44-28H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mm de diámetro y 30 cm de longitud, colocadas cada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cm, cruzando transversalmente la grieta y recibidas con </t>
    </r>
    <r>
      <rPr>
        <b/>
        <sz val="8.25"/>
        <color rgb="FF000000"/>
        <rFont val="Arial"/>
        <family val="2"/>
      </rPr>
      <t xml:space="preserve">resina epoxi inyectada a presión controlada</t>
    </r>
    <r>
      <rPr>
        <sz val="8.25"/>
        <color rgb="FF000000"/>
        <rFont val="Arial"/>
        <family val="2"/>
      </rPr>
      <t xml:space="preserve">; previa preparación de la grieta, y posterior retirada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</si>
  <si>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</si>
  <si>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</si>
  <si>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</si>
  <si>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</si>
  <si>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</si>
  <si>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</si>
  <si>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</si>
  <si>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mt07aco100b</t>
  </si>
  <si>
    <t xml:space="preserve">kg</t>
  </si>
  <si>
    <t xml:space="preserve">Acero en barras con resaltes, A44-28H, de varios diámetros, según NCh204.Of77.</t>
  </si>
  <si>
    <t xml:space="preserve">mt09reh460</t>
  </si>
  <si>
    <t xml:space="preserve">kg</t>
  </si>
  <si>
    <t xml:space="preserve">Adhesivo de dos componentes a base de resina epoxi, para uso estructural.</t>
  </si>
  <si>
    <t xml:space="preserve">Subtotal materiales:</t>
  </si>
  <si>
    <t xml:space="preserve">Maquinaria</t>
  </si>
  <si>
    <t xml:space="preserve">mq08lch030</t>
  </si>
  <si>
    <t xml:space="preserve">h</t>
  </si>
  <si>
    <t xml:space="preserve">Equipo de chorro de aire a presión.</t>
  </si>
  <si>
    <t xml:space="preserve">mq06eim010</t>
  </si>
  <si>
    <t xml:space="preserve">h</t>
  </si>
  <si>
    <t xml:space="preserve">Equipo de inyección manual de morteros fluidos y resinas.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</si>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</sst>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52.53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0.720000</v>
      </c>
      <c r="G10" s="11">
        <v>507.600000</v>
      </c>
      <c r="H10" s="11">
        <f ca="1">ROUND(INDIRECT(ADDRESS(ROW()+(0), COLUMN()+(-2), 1))*INDIRECT(ADDRESS(ROW()+(0), COLUMN()+(-1), 1)), 2)</f>
        <v>365.470000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1.708000</v>
      </c>
      <c r="G11" s="13">
        <v>6763.420000</v>
      </c>
      <c r="H11" s="13">
        <f ca="1">ROUND(INDIRECT(ADDRESS(ROW()+(0), COLUMN()+(-2), 1))*INDIRECT(ADDRESS(ROW()+(0), COLUMN()+(-1), 1)), 2)</f>
        <v>11551.920000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11917.390000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0.176000</v>
      </c>
      <c r="G14" s="11">
        <v>1536.690000</v>
      </c>
      <c r="H14" s="11">
        <f ca="1">ROUND(INDIRECT(ADDRESS(ROW()+(0), COLUMN()+(-2), 1))*INDIRECT(ADDRESS(ROW()+(0), COLUMN()+(-1), 1)), 2)</f>
        <v>270.460000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0.134000</v>
      </c>
      <c r="G15" s="13">
        <v>830.350000</v>
      </c>
      <c r="H15" s="13">
        <f ca="1">ROUND(INDIRECT(ADDRESS(ROW()+(0), COLUMN()+(-2), 1))*INDIRECT(ADDRESS(ROW()+(0), COLUMN()+(-1), 1)), 2)</f>
        <v>111.270000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381.730000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0.763000</v>
      </c>
      <c r="G18" s="11">
        <v>4856.400000</v>
      </c>
      <c r="H18" s="11">
        <f ca="1">ROUND(INDIRECT(ADDRESS(ROW()+(0), COLUMN()+(-2), 1))*INDIRECT(ADDRESS(ROW()+(0), COLUMN()+(-1), 1)), 2)</f>
        <v>3705.430000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2">
        <v>0.763000</v>
      </c>
      <c r="G19" s="13">
        <v>3431.790000</v>
      </c>
      <c r="H19" s="13">
        <f ca="1">ROUND(INDIRECT(ADDRESS(ROW()+(0), COLUMN()+(-2), 1))*INDIRECT(ADDRESS(ROW()+(0), COLUMN()+(-1), 1)), 2)</f>
        <v>2618.460000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2)</f>
        <v>6323.890000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2">
        <v>2.000000</v>
      </c>
      <c r="G22" s="13">
        <f ca="1">ROUND(SUM(INDIRECT(ADDRESS(ROW()+(-2), COLUMN()+(1), 1)),INDIRECT(ADDRESS(ROW()+(-6), COLUMN()+(1), 1)),INDIRECT(ADDRESS(ROW()+(-10), COLUMN()+(1), 1))), 2)</f>
        <v>18623.010000</v>
      </c>
      <c r="H22" s="13">
        <f ca="1">ROUND(INDIRECT(ADDRESS(ROW()+(0), COLUMN()+(-2), 1))*INDIRECT(ADDRESS(ROW()+(0), COLUMN()+(-1), 1))/100, 2)</f>
        <v>372.460000</v>
      </c>
    </row>
    <row r="23" spans="1:8" ht="13.50" thickBot="1" customHeight="1">
      <c r="A23" s="7"/>
      <c r="B23" s="7"/>
      <c r="C23" s="7"/>
      <c r="D23" s="7"/>
      <c r="E23" s="7"/>
      <c r="F23" s="20" t="s">
        <v>38</v>
      </c>
      <c r="G23" s="20"/>
      <c r="H23" s="21">
        <f ca="1">ROUND(SUM(INDIRECT(ADDRESS(ROW()+(-1), COLUMN()+(0), 1)),INDIRECT(ADDRESS(ROW()+(-3), COLUMN()+(0), 1)),INDIRECT(ADDRESS(ROW()+(-7), COLUMN()+(0), 1)),INDIRECT(ADDRESS(ROW()+(-11), COLUMN()+(0), 1))), 2)</f>
        <v>18995.470000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