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<sst xmlns="http://schemas.openxmlformats.org/spreadsheetml/2006/main" count="81" uniqueCount="81">
  <si>
    <t xml:space="preserve"/>
  </si>
  <si>
    <t xml:space="preserve">EHS010</t>
  </si>
  <si>
    <t xml:space="preserve">m³</t>
  </si>
  <si>
    <t xml:space="preserve">Pilar rectangular o cuadrado de hormigón armado.</t>
  </si>
  <si>
    <r>
      <rPr>
        <sz val="8.25"/>
        <color rgb="FF000000"/>
        <rFont val="Arial"/>
        <family val="2"/>
      </rPr>
      <t xml:space="preserve">Pilar de sección rectangular o cuadrada de hormigón armado, de 30x30 cm de sección media, realizado con hormigón H20 (20) 20/6, no expuesto a ciclos hielo-deshielo, exposición a sulfatos despreciable, sin requerimiento de permeabilidad, no expuesto a ambientes salinos, docilidad blanda, preparado en obra, con cemento grado normal, y vaciado con medios manuales, y acero A63-42H, con una cuantía aproximada de 120 kg/m³; instalación y retiro de sistema de moldaje, con acabado para revestir, en planta de hasta 3 m de altura libre, formado por: superficie del moldaje de láminas metálicas, amortizables en 50 usos y estructura soporte vertical de puntales metálicos, amortizables en 150 usos. Incluso berenjenos, alambre de atar, separadores y líquido desmoldante para evitar la adherencia del hormigón al moldaje. El precio incluye el corte, doblado y armado del acero en el área de procesamiento de armadura, en obra y el montaje en el lugar definitivo de su colocación en obra.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</si>
  <si>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</si>
  <si>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</si>
  <si>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</si>
  <si>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</si>
  <si>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</si>
  <si>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</si>
  <si>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</si>
  <si>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mt07sep010ac</t>
  </si>
  <si>
    <t xml:space="preserve">Ud</t>
  </si>
  <si>
    <t xml:space="preserve">Separador homologado de plástico, para armaduras de pilares de varios diámetros.</t>
  </si>
  <si>
    <t xml:space="preserve">mt07aco100a</t>
  </si>
  <si>
    <t xml:space="preserve">kg</t>
  </si>
  <si>
    <t xml:space="preserve">Acero en barras con resaltes, A63-42H, de varios diámetros, según NCh204.Of77.</t>
  </si>
  <si>
    <t xml:space="preserve">mt08var050</t>
  </si>
  <si>
    <t xml:space="preserve">kg</t>
  </si>
  <si>
    <t xml:space="preserve">Alambre galvanizado para atar, de 1,30 mm de diámetro.</t>
  </si>
  <si>
    <t xml:space="preserve">mt08eup010b</t>
  </si>
  <si>
    <t xml:space="preserve">m²</t>
  </si>
  <si>
    <t xml:space="preserve">Lámina metálica de 50x50 cm, para moldaje de pilares de hormigón armado de sección rectangular o cuadrada, de hasta 3 m de altura, incluso accesorios de montaje.</t>
  </si>
  <si>
    <t xml:space="preserve">mt50spa081a</t>
  </si>
  <si>
    <t xml:space="preserve">Ud</t>
  </si>
  <si>
    <t xml:space="preserve">Puntal metálico telescópico, de hasta 3 m de altura.</t>
  </si>
  <si>
    <t xml:space="preserve">mt08var040a</t>
  </si>
  <si>
    <t xml:space="preserve">Ud</t>
  </si>
  <si>
    <t xml:space="preserve">Berenjeno de PVC, de varias dimensiones y 2500 mm de longitud.</t>
  </si>
  <si>
    <t xml:space="preserve">mt08dba010d</t>
  </si>
  <si>
    <t xml:space="preserve">l</t>
  </si>
  <si>
    <t xml:space="preserve">Agente desmoldeante, a base de aceites especiales, emulsionable en agua, para moldajes metálicos, fenólicos o de madera.</t>
  </si>
  <si>
    <t xml:space="preserve">mt08aaa010a</t>
  </si>
  <si>
    <t xml:space="preserve">m³</t>
  </si>
  <si>
    <t xml:space="preserve">Agua.</t>
  </si>
  <si>
    <t xml:space="preserve">mt01arg000e</t>
  </si>
  <si>
    <t xml:space="preserve">m³</t>
  </si>
  <si>
    <t xml:space="preserve">Arena cribada.</t>
  </si>
  <si>
    <t xml:space="preserve">mt01arg001em</t>
  </si>
  <si>
    <t xml:space="preserve">m³</t>
  </si>
  <si>
    <t xml:space="preserve">Árido grueso homogeneizado, de tamaño máximo 20 mm.</t>
  </si>
  <si>
    <t xml:space="preserve">mt08cem000e</t>
  </si>
  <si>
    <t xml:space="preserve">kg</t>
  </si>
  <si>
    <t xml:space="preserve">Cemento gris en sacos.</t>
  </si>
  <si>
    <t xml:space="preserve">Subtotal materiales:</t>
  </si>
  <si>
    <t xml:space="preserve">Maquinaria</t>
  </si>
  <si>
    <t xml:space="preserve">mq06hor010</t>
  </si>
  <si>
    <t xml:space="preserve">h</t>
  </si>
  <si>
    <t xml:space="preserve">Concretera eléctrica con una capacidad de amasado de 160 l.</t>
  </si>
  <si>
    <t xml:space="preserve">Subtotal maquinaria:</t>
  </si>
  <si>
    <t xml:space="preserve">Mano de obra</t>
  </si>
  <si>
    <t xml:space="preserve">mo044</t>
  </si>
  <si>
    <t xml:space="preserve">h</t>
  </si>
  <si>
    <t xml:space="preserve">Maestro 1ª carpintero de obra gruesa.</t>
  </si>
  <si>
    <t xml:space="preserve">mo091</t>
  </si>
  <si>
    <t xml:space="preserve">h</t>
  </si>
  <si>
    <t xml:space="preserve">Ayudante carpintero de obra gruesa.</t>
  </si>
  <si>
    <t xml:space="preserve">mo043</t>
  </si>
  <si>
    <t xml:space="preserve">h</t>
  </si>
  <si>
    <t xml:space="preserve">Maestro 1ª enfierrador.</t>
  </si>
  <si>
    <t xml:space="preserve">mo090</t>
  </si>
  <si>
    <t xml:space="preserve">h</t>
  </si>
  <si>
    <t xml:space="preserve">Ayudante enfierrador.</t>
  </si>
  <si>
    <t xml:space="preserve">mo113</t>
  </si>
  <si>
    <t xml:space="preserve">h</t>
  </si>
  <si>
    <t xml:space="preserve">Jornal construcción.</t>
  </si>
  <si>
    <t xml:space="preserve">mo112</t>
  </si>
  <si>
    <t xml:space="preserve">h</t>
  </si>
  <si>
    <t xml:space="preserve">Jornal especializado de construcción.</t>
  </si>
  <si>
    <t xml:space="preserve">mo045</t>
  </si>
  <si>
    <t xml:space="preserve">h</t>
  </si>
  <si>
    <t xml:space="preserve">Maestro 1ª concretero.</t>
  </si>
  <si>
    <t xml:space="preserve">mo092</t>
  </si>
  <si>
    <t xml:space="preserve">h</t>
  </si>
  <si>
    <t xml:space="preserve">Ayudante concretero.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</si>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</sst>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0.68" customWidth="1"/>
    <col min="4" max="4" width="6.97" customWidth="1"/>
    <col min="5" max="5" width="68.85" customWidth="1"/>
    <col min="6" max="6" width="12.24" customWidth="1"/>
    <col min="7" max="7" width="13.77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87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12</v>
      </c>
      <c r="G10" s="12">
        <v>56.69</v>
      </c>
      <c r="H10" s="12">
        <f ca="1">ROUND(INDIRECT(ADDRESS(ROW()+(0), COLUMN()+(-2), 1))*INDIRECT(ADDRESS(ROW()+(0), COLUMN()+(-1), 1)), 2)</f>
        <v>680.28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126</v>
      </c>
      <c r="G11" s="12">
        <v>685.64</v>
      </c>
      <c r="H11" s="12">
        <f ca="1">ROUND(INDIRECT(ADDRESS(ROW()+(0), COLUMN()+(-2), 1))*INDIRECT(ADDRESS(ROW()+(0), COLUMN()+(-1), 1)), 2)</f>
        <v>86390.6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0.84</v>
      </c>
      <c r="G12" s="12">
        <v>924.2</v>
      </c>
      <c r="H12" s="12">
        <f ca="1">ROUND(INDIRECT(ADDRESS(ROW()+(0), COLUMN()+(-2), 1))*INDIRECT(ADDRESS(ROW()+(0), COLUMN()+(-1), 1)), 2)</f>
        <v>776.33</v>
      </c>
    </row>
    <row r="13" spans="1:8" ht="34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0.32</v>
      </c>
      <c r="G13" s="12">
        <v>29574.5</v>
      </c>
      <c r="H13" s="12">
        <f ca="1">ROUND(INDIRECT(ADDRESS(ROW()+(0), COLUMN()+(-2), 1))*INDIRECT(ADDRESS(ROW()+(0), COLUMN()+(-1), 1)), 2)</f>
        <v>9463.84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0.099</v>
      </c>
      <c r="G14" s="12">
        <v>11862.3</v>
      </c>
      <c r="H14" s="12">
        <f ca="1">ROUND(INDIRECT(ADDRESS(ROW()+(0), COLUMN()+(-2), 1))*INDIRECT(ADDRESS(ROW()+(0), COLUMN()+(-1), 1)), 2)</f>
        <v>1174.37</v>
      </c>
    </row>
    <row r="15" spans="1:8" ht="13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1">
        <v>17.8</v>
      </c>
      <c r="G15" s="12">
        <v>338.88</v>
      </c>
      <c r="H15" s="12">
        <f ca="1">ROUND(INDIRECT(ADDRESS(ROW()+(0), COLUMN()+(-2), 1))*INDIRECT(ADDRESS(ROW()+(0), COLUMN()+(-1), 1)), 2)</f>
        <v>6032.06</v>
      </c>
    </row>
    <row r="16" spans="1:8" ht="24.0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1">
        <v>0.4</v>
      </c>
      <c r="G16" s="12">
        <v>1111.64</v>
      </c>
      <c r="H16" s="12">
        <f ca="1">ROUND(INDIRECT(ADDRESS(ROW()+(0), COLUMN()+(-2), 1))*INDIRECT(ADDRESS(ROW()+(0), COLUMN()+(-1), 1)), 2)</f>
        <v>444.66</v>
      </c>
    </row>
    <row r="17" spans="1:8" ht="13.50" thickBot="1" customHeight="1">
      <c r="A17" s="1" t="s">
        <v>33</v>
      </c>
      <c r="B17" s="1"/>
      <c r="C17" s="10" t="s">
        <v>34</v>
      </c>
      <c r="D17" s="10"/>
      <c r="E17" s="1" t="s">
        <v>35</v>
      </c>
      <c r="F17" s="11">
        <v>0.179</v>
      </c>
      <c r="G17" s="12">
        <v>924.2</v>
      </c>
      <c r="H17" s="12">
        <f ca="1">ROUND(INDIRECT(ADDRESS(ROW()+(0), COLUMN()+(-2), 1))*INDIRECT(ADDRESS(ROW()+(0), COLUMN()+(-1), 1)), 2)</f>
        <v>165.43</v>
      </c>
    </row>
    <row r="18" spans="1:8" ht="13.50" thickBot="1" customHeight="1">
      <c r="A18" s="1" t="s">
        <v>36</v>
      </c>
      <c r="B18" s="1"/>
      <c r="C18" s="10" t="s">
        <v>37</v>
      </c>
      <c r="D18" s="10"/>
      <c r="E18" s="1" t="s">
        <v>38</v>
      </c>
      <c r="F18" s="11">
        <v>0.476</v>
      </c>
      <c r="G18" s="12">
        <v>10855.4</v>
      </c>
      <c r="H18" s="12">
        <f ca="1">ROUND(INDIRECT(ADDRESS(ROW()+(0), COLUMN()+(-2), 1))*INDIRECT(ADDRESS(ROW()+(0), COLUMN()+(-1), 1)), 2)</f>
        <v>5167.16</v>
      </c>
    </row>
    <row r="19" spans="1:8" ht="13.50" thickBot="1" customHeight="1">
      <c r="A19" s="1" t="s">
        <v>39</v>
      </c>
      <c r="B19" s="1"/>
      <c r="C19" s="10" t="s">
        <v>40</v>
      </c>
      <c r="D19" s="10"/>
      <c r="E19" s="1" t="s">
        <v>41</v>
      </c>
      <c r="F19" s="11">
        <v>0.82</v>
      </c>
      <c r="G19" s="12">
        <v>17750</v>
      </c>
      <c r="H19" s="12">
        <f ca="1">ROUND(INDIRECT(ADDRESS(ROW()+(0), COLUMN()+(-2), 1))*INDIRECT(ADDRESS(ROW()+(0), COLUMN()+(-1), 1)), 2)</f>
        <v>14555</v>
      </c>
    </row>
    <row r="20" spans="1:8" ht="13.50" thickBot="1" customHeight="1">
      <c r="A20" s="1" t="s">
        <v>42</v>
      </c>
      <c r="B20" s="1"/>
      <c r="C20" s="10" t="s">
        <v>43</v>
      </c>
      <c r="D20" s="10"/>
      <c r="E20" s="1" t="s">
        <v>44</v>
      </c>
      <c r="F20" s="13">
        <v>304.5</v>
      </c>
      <c r="G20" s="14">
        <v>100.67</v>
      </c>
      <c r="H20" s="14">
        <f ca="1">ROUND(INDIRECT(ADDRESS(ROW()+(0), COLUMN()+(-2), 1))*INDIRECT(ADDRESS(ROW()+(0), COLUMN()+(-1), 1)), 2)</f>
        <v>30654</v>
      </c>
    </row>
    <row r="21" spans="1:8" ht="13.50" thickBot="1" customHeight="1">
      <c r="A21" s="15"/>
      <c r="B21" s="15"/>
      <c r="C21" s="15"/>
      <c r="D21" s="15"/>
      <c r="E21" s="15"/>
      <c r="F21" s="9" t="s">
        <v>45</v>
      </c>
      <c r="G21" s="9"/>
      <c r="H21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155504</v>
      </c>
    </row>
    <row r="22" spans="1:8" ht="13.50" thickBot="1" customHeight="1">
      <c r="A22" s="15">
        <v>2</v>
      </c>
      <c r="B22" s="15"/>
      <c r="C22" s="15"/>
      <c r="D22" s="15"/>
      <c r="E22" s="18" t="s">
        <v>46</v>
      </c>
      <c r="F22" s="18"/>
      <c r="G22" s="15"/>
      <c r="H22" s="15"/>
    </row>
    <row r="23" spans="1:8" ht="13.50" thickBot="1" customHeight="1">
      <c r="A23" s="1" t="s">
        <v>47</v>
      </c>
      <c r="B23" s="1"/>
      <c r="C23" s="10" t="s">
        <v>48</v>
      </c>
      <c r="D23" s="10"/>
      <c r="E23" s="1" t="s">
        <v>49</v>
      </c>
      <c r="F23" s="13">
        <v>0.73</v>
      </c>
      <c r="G23" s="14">
        <v>2262.69</v>
      </c>
      <c r="H23" s="14">
        <f ca="1">ROUND(INDIRECT(ADDRESS(ROW()+(0), COLUMN()+(-2), 1))*INDIRECT(ADDRESS(ROW()+(0), COLUMN()+(-1), 1)), 2)</f>
        <v>1651.76</v>
      </c>
    </row>
    <row r="24" spans="1:8" ht="13.50" thickBot="1" customHeight="1">
      <c r="A24" s="15"/>
      <c r="B24" s="15"/>
      <c r="C24" s="15"/>
      <c r="D24" s="15"/>
      <c r="E24" s="15"/>
      <c r="F24" s="9" t="s">
        <v>50</v>
      </c>
      <c r="G24" s="9"/>
      <c r="H24" s="17">
        <f ca="1">ROUND(SUM(INDIRECT(ADDRESS(ROW()+(-1), COLUMN()+(0), 1))), 2)</f>
        <v>1651.76</v>
      </c>
    </row>
    <row r="25" spans="1:8" ht="13.50" thickBot="1" customHeight="1">
      <c r="A25" s="15">
        <v>3</v>
      </c>
      <c r="B25" s="15"/>
      <c r="C25" s="15"/>
      <c r="D25" s="15"/>
      <c r="E25" s="18" t="s">
        <v>51</v>
      </c>
      <c r="F25" s="18"/>
      <c r="G25" s="15"/>
      <c r="H25" s="15"/>
    </row>
    <row r="26" spans="1:8" ht="13.50" thickBot="1" customHeight="1">
      <c r="A26" s="1" t="s">
        <v>52</v>
      </c>
      <c r="B26" s="1"/>
      <c r="C26" s="10" t="s">
        <v>53</v>
      </c>
      <c r="D26" s="10"/>
      <c r="E26" s="1" t="s">
        <v>54</v>
      </c>
      <c r="F26" s="11">
        <v>6.666</v>
      </c>
      <c r="G26" s="12">
        <v>9042.6</v>
      </c>
      <c r="H26" s="12">
        <f ca="1">ROUND(INDIRECT(ADDRESS(ROW()+(0), COLUMN()+(-2), 1))*INDIRECT(ADDRESS(ROW()+(0), COLUMN()+(-1), 1)), 2)</f>
        <v>60278</v>
      </c>
    </row>
    <row r="27" spans="1:8" ht="13.50" thickBot="1" customHeight="1">
      <c r="A27" s="1" t="s">
        <v>55</v>
      </c>
      <c r="B27" s="1"/>
      <c r="C27" s="10" t="s">
        <v>56</v>
      </c>
      <c r="D27" s="10"/>
      <c r="E27" s="1" t="s">
        <v>57</v>
      </c>
      <c r="F27" s="11">
        <v>7.618</v>
      </c>
      <c r="G27" s="12">
        <v>6755.37</v>
      </c>
      <c r="H27" s="12">
        <f ca="1">ROUND(INDIRECT(ADDRESS(ROW()+(0), COLUMN()+(-2), 1))*INDIRECT(ADDRESS(ROW()+(0), COLUMN()+(-1), 1)), 2)</f>
        <v>51462.4</v>
      </c>
    </row>
    <row r="28" spans="1:8" ht="13.50" thickBot="1" customHeight="1">
      <c r="A28" s="1" t="s">
        <v>58</v>
      </c>
      <c r="B28" s="1"/>
      <c r="C28" s="10" t="s">
        <v>59</v>
      </c>
      <c r="D28" s="10"/>
      <c r="E28" s="1" t="s">
        <v>60</v>
      </c>
      <c r="F28" s="11">
        <v>1.21</v>
      </c>
      <c r="G28" s="12">
        <v>9042.6</v>
      </c>
      <c r="H28" s="12">
        <f ca="1">ROUND(INDIRECT(ADDRESS(ROW()+(0), COLUMN()+(-2), 1))*INDIRECT(ADDRESS(ROW()+(0), COLUMN()+(-1), 1)), 2)</f>
        <v>10941.5</v>
      </c>
    </row>
    <row r="29" spans="1:8" ht="13.50" thickBot="1" customHeight="1">
      <c r="A29" s="1" t="s">
        <v>61</v>
      </c>
      <c r="B29" s="1"/>
      <c r="C29" s="10" t="s">
        <v>62</v>
      </c>
      <c r="D29" s="10"/>
      <c r="E29" s="1" t="s">
        <v>63</v>
      </c>
      <c r="F29" s="11">
        <v>1.344</v>
      </c>
      <c r="G29" s="12">
        <v>6755.37</v>
      </c>
      <c r="H29" s="12">
        <f ca="1">ROUND(INDIRECT(ADDRESS(ROW()+(0), COLUMN()+(-2), 1))*INDIRECT(ADDRESS(ROW()+(0), COLUMN()+(-1), 1)), 2)</f>
        <v>9079.22</v>
      </c>
    </row>
    <row r="30" spans="1:8" ht="13.50" thickBot="1" customHeight="1">
      <c r="A30" s="1" t="s">
        <v>64</v>
      </c>
      <c r="B30" s="1"/>
      <c r="C30" s="10" t="s">
        <v>65</v>
      </c>
      <c r="D30" s="10"/>
      <c r="E30" s="1" t="s">
        <v>66</v>
      </c>
      <c r="F30" s="11">
        <v>1.47</v>
      </c>
      <c r="G30" s="12">
        <v>6257.69</v>
      </c>
      <c r="H30" s="12">
        <f ca="1">ROUND(INDIRECT(ADDRESS(ROW()+(0), COLUMN()+(-2), 1))*INDIRECT(ADDRESS(ROW()+(0), COLUMN()+(-1), 1)), 2)</f>
        <v>9198.8</v>
      </c>
    </row>
    <row r="31" spans="1:8" ht="13.50" thickBot="1" customHeight="1">
      <c r="A31" s="1" t="s">
        <v>67</v>
      </c>
      <c r="B31" s="1"/>
      <c r="C31" s="10" t="s">
        <v>68</v>
      </c>
      <c r="D31" s="10"/>
      <c r="E31" s="1" t="s">
        <v>69</v>
      </c>
      <c r="F31" s="11">
        <v>1.54</v>
      </c>
      <c r="G31" s="12">
        <v>6361.55</v>
      </c>
      <c r="H31" s="12">
        <f ca="1">ROUND(INDIRECT(ADDRESS(ROW()+(0), COLUMN()+(-2), 1))*INDIRECT(ADDRESS(ROW()+(0), COLUMN()+(-1), 1)), 2)</f>
        <v>9796.79</v>
      </c>
    </row>
    <row r="32" spans="1:8" ht="13.50" thickBot="1" customHeight="1">
      <c r="A32" s="1" t="s">
        <v>70</v>
      </c>
      <c r="B32" s="1"/>
      <c r="C32" s="10" t="s">
        <v>71</v>
      </c>
      <c r="D32" s="10"/>
      <c r="E32" s="1" t="s">
        <v>72</v>
      </c>
      <c r="F32" s="11">
        <v>0.504</v>
      </c>
      <c r="G32" s="12">
        <v>9042.6</v>
      </c>
      <c r="H32" s="12">
        <f ca="1">ROUND(INDIRECT(ADDRESS(ROW()+(0), COLUMN()+(-2), 1))*INDIRECT(ADDRESS(ROW()+(0), COLUMN()+(-1), 1)), 2)</f>
        <v>4557.47</v>
      </c>
    </row>
    <row r="33" spans="1:8" ht="13.50" thickBot="1" customHeight="1">
      <c r="A33" s="1" t="s">
        <v>73</v>
      </c>
      <c r="B33" s="1"/>
      <c r="C33" s="10" t="s">
        <v>74</v>
      </c>
      <c r="D33" s="10"/>
      <c r="E33" s="1" t="s">
        <v>75</v>
      </c>
      <c r="F33" s="13">
        <v>2.031</v>
      </c>
      <c r="G33" s="14">
        <v>6755.37</v>
      </c>
      <c r="H33" s="14">
        <f ca="1">ROUND(INDIRECT(ADDRESS(ROW()+(0), COLUMN()+(-2), 1))*INDIRECT(ADDRESS(ROW()+(0), COLUMN()+(-1), 1)), 2)</f>
        <v>13720.2</v>
      </c>
    </row>
    <row r="34" spans="1:8" ht="13.50" thickBot="1" customHeight="1">
      <c r="A34" s="15"/>
      <c r="B34" s="15"/>
      <c r="C34" s="15"/>
      <c r="D34" s="15"/>
      <c r="E34" s="15"/>
      <c r="F34" s="9" t="s">
        <v>76</v>
      </c>
      <c r="G34" s="9"/>
      <c r="H34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169034</v>
      </c>
    </row>
    <row r="35" spans="1:8" ht="13.50" thickBot="1" customHeight="1">
      <c r="A35" s="15">
        <v>4</v>
      </c>
      <c r="B35" s="15"/>
      <c r="C35" s="15"/>
      <c r="D35" s="15"/>
      <c r="E35" s="18" t="s">
        <v>77</v>
      </c>
      <c r="F35" s="18"/>
      <c r="G35" s="15"/>
      <c r="H35" s="15"/>
    </row>
    <row r="36" spans="1:8" ht="13.50" thickBot="1" customHeight="1">
      <c r="A36" s="19"/>
      <c r="B36" s="19"/>
      <c r="C36" s="20" t="s">
        <v>78</v>
      </c>
      <c r="D36" s="20"/>
      <c r="E36" s="19" t="s">
        <v>79</v>
      </c>
      <c r="F36" s="13">
        <v>2</v>
      </c>
      <c r="G36" s="14">
        <f ca="1">ROUND(SUM(INDIRECT(ADDRESS(ROW()+(-2), COLUMN()+(1), 1)),INDIRECT(ADDRESS(ROW()+(-12), COLUMN()+(1), 1)),INDIRECT(ADDRESS(ROW()+(-15), COLUMN()+(1), 1))), 2)</f>
        <v>326190</v>
      </c>
      <c r="H36" s="14">
        <f ca="1">ROUND(INDIRECT(ADDRESS(ROW()+(0), COLUMN()+(-2), 1))*INDIRECT(ADDRESS(ROW()+(0), COLUMN()+(-1), 1))/100, 2)</f>
        <v>6523.8</v>
      </c>
    </row>
    <row r="37" spans="1:8" ht="13.50" thickBot="1" customHeight="1">
      <c r="A37" s="8"/>
      <c r="B37" s="8"/>
      <c r="C37" s="8"/>
      <c r="D37" s="8"/>
      <c r="E37" s="8"/>
      <c r="F37" s="21" t="s">
        <v>80</v>
      </c>
      <c r="G37" s="21"/>
      <c r="H37" s="22">
        <f ca="1">ROUND(SUM(INDIRECT(ADDRESS(ROW()+(-1), COLUMN()+(0), 1)),INDIRECT(ADDRESS(ROW()+(-3), COLUMN()+(0), 1)),INDIRECT(ADDRESS(ROW()+(-13), COLUMN()+(0), 1)),INDIRECT(ADDRESS(ROW()+(-16), COLUMN()+(0), 1))), 2)</f>
        <v>332714</v>
      </c>
    </row>
  </sheetData>
  <mergeCells count="7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A20:B20"/>
    <mergeCell ref="C20:D20"/>
    <mergeCell ref="A21:B21"/>
    <mergeCell ref="C21:D21"/>
    <mergeCell ref="F21:G21"/>
    <mergeCell ref="A22:B22"/>
    <mergeCell ref="C22:D22"/>
    <mergeCell ref="E22:F22"/>
    <mergeCell ref="A23:B23"/>
    <mergeCell ref="C23:D23"/>
    <mergeCell ref="A24:B24"/>
    <mergeCell ref="C24:D24"/>
    <mergeCell ref="F24:G24"/>
    <mergeCell ref="A25:B25"/>
    <mergeCell ref="C25:D25"/>
    <mergeCell ref="E25:F25"/>
    <mergeCell ref="A26:B26"/>
    <mergeCell ref="C26:D26"/>
    <mergeCell ref="A27:B27"/>
    <mergeCell ref="C27:D27"/>
    <mergeCell ref="A28:B28"/>
    <mergeCell ref="C28:D28"/>
    <mergeCell ref="A29:B29"/>
    <mergeCell ref="C29:D29"/>
    <mergeCell ref="A30:B30"/>
    <mergeCell ref="C30:D30"/>
    <mergeCell ref="A31:B31"/>
    <mergeCell ref="C31:D31"/>
    <mergeCell ref="A32:B32"/>
    <mergeCell ref="C32:D32"/>
    <mergeCell ref="A33:B33"/>
    <mergeCell ref="C33:D33"/>
    <mergeCell ref="A34:B34"/>
    <mergeCell ref="C34:D34"/>
    <mergeCell ref="F34:G34"/>
    <mergeCell ref="A35:B35"/>
    <mergeCell ref="C35:D35"/>
    <mergeCell ref="E35:F35"/>
    <mergeCell ref="A36:B36"/>
    <mergeCell ref="C36:D36"/>
    <mergeCell ref="A37:B37"/>
    <mergeCell ref="C37:D37"/>
    <mergeCell ref="F37:G37"/>
  </mergeCells>
  <pageMargins left="0.147638" right="0.147638" top="0.206693" bottom="0.206693" header="0.0" footer="0.0"/>
  <pageSetup paperSize="9" orientation="portrait"/>
  <rowBreaks count="0" manualBreakCount="0">
    </rowBreaks>
</worksheet>
</file>