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<sst xmlns="http://schemas.openxmlformats.org/spreadsheetml/2006/main" count="103" uniqueCount="103">
  <si>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</si>
  <si>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EHR020</t>
  </si>
  <si>
    <t xml:space="preserve">m²</t>
  </si>
  <si>
    <t xml:space="preserve">Losa nervada continua con armadura cruzada con casetón perdido y pilares.</t>
  </si>
  <si>
    <r>
      <rPr>
        <sz val="8.25"/>
        <color rgb="FF000000"/>
        <rFont val="Arial"/>
        <family val="2"/>
      </rPr>
      <t xml:space="preserve">Estructura de hormigón armado, realizada con hormigón H20 (20) 20/6, no expuesto a ciclos hielo-deshielo, exposición a sulfatos despreciable, sin requerimiento de permeabilidad, no expuesto a ambientes salinos, docilidad blanda, preparado en obra, con cemento grado normal, con un volumen total de hormigón en losa con casetón perdido y pilares de 0,201 m³/m², y acero A63-42H en zona de ábacos, vigas, nervios, zunchos y pilares, con una cuantía total de 24 kg/m², compuesta de los siguientes elementos: LOSA NERVADA: horizontal, con 15% de zonas macizas, canto 30 = 25+5 cm; nervios de hormigón en sitio de 10 cm de espesor, intereje 80 cm; bloque de hormigón, 70x23x25 cm; capa de compresión de 5 cm de espesor, con armadura de reparto formada por malla electrosoldada sin economía de borde tipo C 139 de acero AT56-50H, separación 100x100 mm y Ø longitudinal 4,2 mm; con instalación y retiro de sistema de moldaje continuo, con acabado para revestir, formado por: superficie del moldaje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moldaje de láminas metálicas reutilizables. Incluso alambre de atar, separadores, líquido desmoldante, para evitar la adherencia del hormigón al moldaje y agente filmógeno, para el curado de hormigones y morteros. El precio incluye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</si>
  <si>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</si>
  <si>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</si>
  <si>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</si>
  <si>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</si>
  <si>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</si>
  <si>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</si>
  <si>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</si>
  <si>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</si>
  <si>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</si>
  <si>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</si>
  <si>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</si>
  <si>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</si>
  <si>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Lámina metálica de 50x50 cm, para moldaje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</si>
  <si>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</si>
  <si>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</si>
  <si>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</si>
  <si>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</si>
  <si>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</si>
  <si>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</si>
  <si>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</si>
  <si>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</si>
  <si>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moldaje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</si>
  <si>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</si>
  <si>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</si>
  <si>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</si>
  <si>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</si>
  <si>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</si>
  <si>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</si>
  <si>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</si>
  <si>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</si>
  <si>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moldajes metálicos, fenólicos o de madera.</t>
  </si>
  <si>
    <t xml:space="preserve">mt07cho010l</t>
  </si>
  <si>
    <t xml:space="preserve">Ud</t>
  </si>
  <si>
    <t xml:space="preserve">Bloque de hormigón, 70x23x25 cm, para losa nervada continua con armadura cruzada.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</si>
  <si>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</si>
  <si>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</si>
  <si>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</si>
  <si>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</si>
  <si>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</si>
  <si>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</si>
  <si>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</si>
  <si>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</si>
  <si>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</si>
  <si>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</si>
  <si>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</si>
  <si>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</si>
  <si>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</si>
  <si>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</si>
  <si>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</si>
  <si>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</si>
  <si>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</si>
  <si>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</si>
  <si>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</si>
  <si>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</si>
  <si>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</si>
  <si>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</si>
  <si>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</si>
  <si>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</si>
  <si>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</si>
  <si>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</si>
  <si>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</si>
  <si>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</si>
  <si>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</si>
  <si>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</si>
  <si>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</si>
  <si>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</si>
  <si>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</si>
  <si>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</si>
  <si>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</si>
  <si>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</si>
  <si>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</si>
  <si>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</si>
  <si>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</si>
  <si>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</si>
  <si>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</si>
  <si>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</si>
  <si>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</si>
  <si>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</si>
  <si>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</si>
  <si>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</si>
  <si>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</si>
  <si>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</si>
  <si>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</si>
  <si>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</si>
  <si>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</si>
  <si>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</si>
  <si>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</si>
  <si>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</si>
  <si>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</si>
  <si>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</si>
  <si>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</si>
  <si>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</si>
  <si>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</si>
  <si>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</si>
  <si>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</si>
  <si>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</si>
  <si>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$ 3.399,78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</si>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</sst>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42.81</v>
      </c>
      <c r="H10" s="12">
        <f ca="1">ROUND(INDIRECT(ADDRESS(ROW()+(0), COLUMN()+(-2), 1))*INDIRECT(ADDRESS(ROW()+(0), COLUMN()+(-1), 1)), 2)</f>
        <v>21.41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29574.5</v>
      </c>
      <c r="H11" s="12">
        <f ca="1">ROUND(INDIRECT(ADDRESS(ROW()+(0), COLUMN()+(-2), 1))*INDIRECT(ADDRESS(ROW()+(0), COLUMN()+(-1), 1)), 2)</f>
        <v>207.02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11862.3</v>
      </c>
      <c r="H12" s="12">
        <f ca="1">ROUND(INDIRECT(ADDRESS(ROW()+(0), COLUMN()+(-2), 1))*INDIRECT(ADDRESS(ROW()+(0), COLUMN()+(-1), 1)), 2)</f>
        <v>403.32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0.044</v>
      </c>
      <c r="G13" s="12">
        <v>28034.2</v>
      </c>
      <c r="H13" s="12">
        <f ca="1">ROUND(INDIRECT(ADDRESS(ROW()+(0), COLUMN()+(-2), 1))*INDIRECT(ADDRESS(ROW()+(0), COLUMN()+(-1), 1)), 2)</f>
        <v>1233.5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0.007</v>
      </c>
      <c r="G14" s="12">
        <v>62845.8</v>
      </c>
      <c r="H14" s="12">
        <f ca="1">ROUND(INDIRECT(ADDRESS(ROW()+(0), COLUMN()+(-2), 1))*INDIRECT(ADDRESS(ROW()+(0), COLUMN()+(-1), 1)), 2)</f>
        <v>439.92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219036</v>
      </c>
      <c r="H15" s="12">
        <f ca="1">ROUND(INDIRECT(ADDRESS(ROW()+(0), COLUMN()+(-2), 1))*INDIRECT(ADDRESS(ROW()+(0), COLUMN()+(-1), 1)), 2)</f>
        <v>657.11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5391.19</v>
      </c>
      <c r="H16" s="12">
        <f ca="1">ROUND(INDIRECT(ADDRESS(ROW()+(0), COLUMN()+(-2), 1))*INDIRECT(ADDRESS(ROW()+(0), COLUMN()+(-1), 1)), 2)</f>
        <v>215.65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1111.64</v>
      </c>
      <c r="H17" s="12">
        <f ca="1">ROUND(INDIRECT(ADDRESS(ROW()+(0), COLUMN()+(-2), 1))*INDIRECT(ADDRESS(ROW()+(0), COLUMN()+(-1), 1)), 2)</f>
        <v>33.35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4.244</v>
      </c>
      <c r="G18" s="12">
        <v>1219.2</v>
      </c>
      <c r="H18" s="12">
        <f ca="1">ROUND(INDIRECT(ADDRESS(ROW()+(0), COLUMN()+(-2), 1))*INDIRECT(ADDRESS(ROW()+(0), COLUMN()+(-1), 1)), 2)</f>
        <v>5174.28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1.2</v>
      </c>
      <c r="G19" s="12">
        <v>42.81</v>
      </c>
      <c r="H19" s="12">
        <f ca="1">ROUND(INDIRECT(ADDRESS(ROW()+(0), COLUMN()+(-2), 1))*INDIRECT(ADDRESS(ROW()+(0), COLUMN()+(-1), 1)), 2)</f>
        <v>51.37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25.2</v>
      </c>
      <c r="G20" s="12">
        <v>685.64</v>
      </c>
      <c r="H20" s="12">
        <f ca="1">ROUND(INDIRECT(ADDRESS(ROW()+(0), COLUMN()+(-2), 1))*INDIRECT(ADDRESS(ROW()+(0), COLUMN()+(-1), 1)), 2)</f>
        <v>17278.1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0.225</v>
      </c>
      <c r="G21" s="12">
        <v>924.2</v>
      </c>
      <c r="H21" s="12">
        <f ca="1">ROUND(INDIRECT(ADDRESS(ROW()+(0), COLUMN()+(-2), 1))*INDIRECT(ADDRESS(ROW()+(0), COLUMN()+(-1), 1)), 2)</f>
        <v>207.95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2059.65</v>
      </c>
      <c r="H22" s="12">
        <f ca="1">ROUND(INDIRECT(ADDRESS(ROW()+(0), COLUMN()+(-2), 1))*INDIRECT(ADDRESS(ROW()+(0), COLUMN()+(-1), 1)), 2)</f>
        <v>2265.62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0.036</v>
      </c>
      <c r="G23" s="12">
        <v>924.2</v>
      </c>
      <c r="H23" s="12">
        <f ca="1">ROUND(INDIRECT(ADDRESS(ROW()+(0), COLUMN()+(-2), 1))*INDIRECT(ADDRESS(ROW()+(0), COLUMN()+(-1), 1)), 2)</f>
        <v>33.27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0.096</v>
      </c>
      <c r="G24" s="12">
        <v>10855.4</v>
      </c>
      <c r="H24" s="12">
        <f ca="1">ROUND(INDIRECT(ADDRESS(ROW()+(0), COLUMN()+(-2), 1))*INDIRECT(ADDRESS(ROW()+(0), COLUMN()+(-1), 1)), 2)</f>
        <v>1042.12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0.165</v>
      </c>
      <c r="G25" s="12">
        <v>17750</v>
      </c>
      <c r="H25" s="12">
        <f ca="1">ROUND(INDIRECT(ADDRESS(ROW()+(0), COLUMN()+(-2), 1))*INDIRECT(ADDRESS(ROW()+(0), COLUMN()+(-1), 1)), 2)</f>
        <v>2928.75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61.205</v>
      </c>
      <c r="G26" s="12">
        <v>100.67</v>
      </c>
      <c r="H26" s="12">
        <f ca="1">ROUND(INDIRECT(ADDRESS(ROW()+(0), COLUMN()+(-2), 1))*INDIRECT(ADDRESS(ROW()+(0), COLUMN()+(-1), 1)), 2)</f>
        <v>6161.51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0.15</v>
      </c>
      <c r="G27" s="14">
        <v>962.22</v>
      </c>
      <c r="H27" s="14">
        <f ca="1">ROUND(INDIRECT(ADDRESS(ROW()+(0), COLUMN()+(-2), 1))*INDIRECT(ADDRESS(ROW()+(0), COLUMN()+(-1), 1)), 2)</f>
        <v>144.33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38498.6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0.147</v>
      </c>
      <c r="G30" s="14">
        <v>2262.69</v>
      </c>
      <c r="H30" s="14">
        <f ca="1">ROUND(INDIRECT(ADDRESS(ROW()+(0), COLUMN()+(-2), 1))*INDIRECT(ADDRESS(ROW()+(0), COLUMN()+(-1), 1)), 2)</f>
        <v>332.62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2)</f>
        <v>332.62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0.961</v>
      </c>
      <c r="G33" s="12">
        <v>9042.6</v>
      </c>
      <c r="H33" s="12">
        <f ca="1">ROUND(INDIRECT(ADDRESS(ROW()+(0), COLUMN()+(-2), 1))*INDIRECT(ADDRESS(ROW()+(0), COLUMN()+(-1), 1)), 2)</f>
        <v>8689.94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0.972</v>
      </c>
      <c r="G34" s="12">
        <v>6755.37</v>
      </c>
      <c r="H34" s="12">
        <f ca="1">ROUND(INDIRECT(ADDRESS(ROW()+(0), COLUMN()+(-2), 1))*INDIRECT(ADDRESS(ROW()+(0), COLUMN()+(-1), 1)), 2)</f>
        <v>6566.22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0.382</v>
      </c>
      <c r="G35" s="12">
        <v>9042.6</v>
      </c>
      <c r="H35" s="12">
        <f ca="1">ROUND(INDIRECT(ADDRESS(ROW()+(0), COLUMN()+(-2), 1))*INDIRECT(ADDRESS(ROW()+(0), COLUMN()+(-1), 1)), 2)</f>
        <v>3454.27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0.416</v>
      </c>
      <c r="G36" s="12">
        <v>6755.37</v>
      </c>
      <c r="H36" s="12">
        <f ca="1">ROUND(INDIRECT(ADDRESS(ROW()+(0), COLUMN()+(-2), 1))*INDIRECT(ADDRESS(ROW()+(0), COLUMN()+(-1), 1)), 2)</f>
        <v>2810.23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0.296</v>
      </c>
      <c r="G37" s="12">
        <v>6257.69</v>
      </c>
      <c r="H37" s="12">
        <f ca="1">ROUND(INDIRECT(ADDRESS(ROW()+(0), COLUMN()+(-2), 1))*INDIRECT(ADDRESS(ROW()+(0), COLUMN()+(-1), 1)), 2)</f>
        <v>1852.28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0.31</v>
      </c>
      <c r="G38" s="12">
        <v>6361.55</v>
      </c>
      <c r="H38" s="12">
        <f ca="1">ROUND(INDIRECT(ADDRESS(ROW()+(0), COLUMN()+(-2), 1))*INDIRECT(ADDRESS(ROW()+(0), COLUMN()+(-1), 1)), 2)</f>
        <v>1972.08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0.068</v>
      </c>
      <c r="G39" s="12">
        <v>9042.6</v>
      </c>
      <c r="H39" s="12">
        <f ca="1">ROUND(INDIRECT(ADDRESS(ROW()+(0), COLUMN()+(-2), 1))*INDIRECT(ADDRESS(ROW()+(0), COLUMN()+(-1), 1)), 2)</f>
        <v>614.9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3">
        <v>0.277</v>
      </c>
      <c r="G40" s="14">
        <v>6755.37</v>
      </c>
      <c r="H40" s="14">
        <f ca="1">ROUND(INDIRECT(ADDRESS(ROW()+(0), COLUMN()+(-2), 1))*INDIRECT(ADDRESS(ROW()+(0), COLUMN()+(-1), 1)), 2)</f>
        <v>1871.24</v>
      </c>
    </row>
    <row r="41" spans="1:8" ht="13.50" thickBot="1" customHeight="1">
      <c r="A41" s="15"/>
      <c r="B41" s="15"/>
      <c r="C41" s="15"/>
      <c r="D41" s="15"/>
      <c r="E41" s="15"/>
      <c r="F41" s="9" t="s">
        <v>97</v>
      </c>
      <c r="G41" s="9"/>
      <c r="H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27831.2</v>
      </c>
    </row>
    <row r="42" spans="1:8" ht="13.50" thickBot="1" customHeight="1">
      <c r="A42" s="15">
        <v>4</v>
      </c>
      <c r="B42" s="15"/>
      <c r="C42" s="15"/>
      <c r="D42" s="15"/>
      <c r="E42" s="18" t="s">
        <v>98</v>
      </c>
      <c r="F42" s="18"/>
      <c r="G42" s="15"/>
      <c r="H42" s="15"/>
    </row>
    <row r="43" spans="1:8" ht="13.50" thickBot="1" customHeight="1">
      <c r="A43" s="19"/>
      <c r="B43" s="19"/>
      <c r="C43" s="19"/>
      <c r="D43" s="20" t="s">
        <v>99</v>
      </c>
      <c r="E43" s="19" t="s">
        <v>100</v>
      </c>
      <c r="F43" s="13">
        <v>2</v>
      </c>
      <c r="G43" s="14">
        <f ca="1">ROUND(SUM(INDIRECT(ADDRESS(ROW()+(-2), COLUMN()+(1), 1)),INDIRECT(ADDRESS(ROW()+(-12), COLUMN()+(1), 1)),INDIRECT(ADDRESS(ROW()+(-15), COLUMN()+(1), 1))), 2)</f>
        <v>66662.4</v>
      </c>
      <c r="H43" s="14">
        <f ca="1">ROUND(INDIRECT(ADDRESS(ROW()+(0), COLUMN()+(-2), 1))*INDIRECT(ADDRESS(ROW()+(0), COLUMN()+(-1), 1))/100, 2)</f>
        <v>1333.25</v>
      </c>
    </row>
    <row r="44" spans="1:8" ht="13.50" thickBot="1" customHeight="1">
      <c r="A44" s="21" t="s">
        <v>101</v>
      </c>
      <c r="B44" s="21"/>
      <c r="C44" s="21"/>
      <c r="D44" s="22"/>
      <c r="E44" s="23"/>
      <c r="F44" s="24" t="s">
        <v>102</v>
      </c>
      <c r="G44" s="25"/>
      <c r="H44" s="26">
        <f ca="1">ROUND(SUM(INDIRECT(ADDRESS(ROW()+(-1), COLUMN()+(0), 1)),INDIRECT(ADDRESS(ROW()+(-3), COLUMN()+(0), 1)),INDIRECT(ADDRESS(ROW()+(-13), COLUMN()+(0), 1)),INDIRECT(ADDRESS(ROW()+(-16), COLUMN()+(0), 1))), 2)</f>
        <v>67995.6</v>
      </c>
    </row>
  </sheetData>
  <mergeCells count="4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C31"/>
    <mergeCell ref="F31:G31"/>
    <mergeCell ref="A32:C32"/>
    <mergeCell ref="E32:F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F41:G41"/>
    <mergeCell ref="A42:C42"/>
    <mergeCell ref="E42:F42"/>
    <mergeCell ref="A43:C43"/>
    <mergeCell ref="A44:E44"/>
    <mergeCell ref="F44:G44"/>
  </mergeCells>
  <pageMargins left="0.147638" right="0.147638" top="0.206693" bottom="0.206693" header="0.0" footer="0.0"/>
  <pageSetup paperSize="9" orientation="portrait"/>
  <rowBreaks count="0" manualBreakCount="0">
    </rowBreaks>
</worksheet>
</file>