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<sst xmlns="http://schemas.openxmlformats.org/spreadsheetml/2006/main" count="41" uniqueCount="41">
  <si>
    <t xml:space="preserve"/>
  </si>
  <si>
    <t xml:space="preserve">EHP030</t>
  </si>
  <si>
    <t xml:space="preserve">m²</t>
  </si>
  <si>
    <t xml:space="preserve">Refuerzo de viga o vigueta de hormigón armado, con pletinas metálicas.</t>
  </si>
  <si>
    <r>
      <rPr>
        <b/>
        <sz val="7.80"/>
        <color rgb="FF000000"/>
        <rFont val="Arial"/>
        <family val="2"/>
      </rPr>
      <t xml:space="preserve">Refuerzo de viga o vigueta de hormigón armado, mediante pletina de acero S275JR, laminado en caliente, de 2,5 mm de espesor, dispuesta en la cara inferior de la viga, fijada con adhesivo de dos componentes a base de resina epoxi</t>
    </r>
    <r>
      <rPr>
        <sz val="7.80"/>
        <color rgb="FF000000"/>
        <rFont val="Arial"/>
        <family val="2"/>
      </rPr>
      <t xml:space="preserve">.</t>
    </r>
  </si>
  <si>
    <t xml:space="preserve">Descompuesto</t>
  </si>
  <si>
    <t xml:space="preserve">Ud</t>
  </si>
  <si>
    <t xml:space="preserve">Descomposición</t>
  </si>
  <si>
    <t xml:space="preserve">Rend.</t>
  </si>
  <si>
    <t xml:space="preserve">p.s.</t>
  </si>
  <si>
    <t xml:space="preserve">Precio partida</t>
  </si>
  <si>
    <t xml:space="preserve">mt09reh125a</t>
  </si>
  <si>
    <t xml:space="preserve">kg</t>
  </si>
  <si>
    <t xml:space="preserve">Adhesivo de dos componentes a base de resina epoxi, para unión de pletinas metálicas con hormigón endurecido.</t>
  </si>
  <si>
    <t xml:space="preserve">mt07ala011b</t>
  </si>
  <si>
    <t xml:space="preserve">kg</t>
  </si>
  <si>
    <t xml:space="preserve">Pletina de acero laminado S275JR, en perfil plano laminado en caliente, para aplicaciones estructurales.</t>
  </si>
  <si>
    <t xml:space="preserve">mt50spa050k</t>
  </si>
  <si>
    <t xml:space="preserve">m³</t>
  </si>
  <si>
    <t xml:space="preserve">Tablón de madera de pino, dimensiones 20x7,2 cm.</t>
  </si>
  <si>
    <t xml:space="preserve">mt50spa081l</t>
  </si>
  <si>
    <t xml:space="preserve">Ud</t>
  </si>
  <si>
    <t xml:space="preserve">Puntal metálico telescópico, para 5 m de altura y 50 usos.</t>
  </si>
  <si>
    <t xml:space="preserve">mt50spa101</t>
  </si>
  <si>
    <t xml:space="preserve">kg</t>
  </si>
  <si>
    <t xml:space="preserve">Clavos de acero.</t>
  </si>
  <si>
    <t xml:space="preserve">mq08sol020</t>
  </si>
  <si>
    <t xml:space="preserve">h</t>
  </si>
  <si>
    <t xml:space="preserve">Equipo y elementos auxiliares para soldadura eléctrica.</t>
  </si>
  <si>
    <t xml:space="preserve">mo042</t>
  </si>
  <si>
    <t xml:space="preserve">h</t>
  </si>
  <si>
    <t xml:space="preserve">Maestro 1ª montador de estructura metálica.</t>
  </si>
  <si>
    <t xml:space="preserve">mo085</t>
  </si>
  <si>
    <t xml:space="preserve">h</t>
  </si>
  <si>
    <t xml:space="preserve">Ayudante montador de estructura metálica.</t>
  </si>
  <si>
    <t xml:space="preserve">%</t>
  </si>
  <si>
    <t xml:space="preserve">Medios auxiliares</t>
  </si>
  <si>
    <t xml:space="preserve">%</t>
  </si>
  <si>
    <t xml:space="preserve">Costes indirectos</t>
  </si>
  <si>
    <t xml:space="preserve">Coste de mantenimiento decenal: $ 3.274,22 en los primeros 10 años.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</si>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</sst>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4.13" customWidth="1"/>
    <col min="2" max="2" width="3.79" customWidth="1"/>
    <col min="3" max="3" width="4.95" customWidth="1"/>
    <col min="4" max="4" width="20.84" customWidth="1"/>
    <col min="5" max="5" width="32.49" customWidth="1"/>
    <col min="6" max="6" width="11.80" customWidth="1"/>
    <col min="7" max="7" width="2.48" customWidth="1"/>
    <col min="8" max="8" width="4.66" customWidth="1"/>
    <col min="9" max="9" width="9.62" customWidth="1"/>
    <col min="10" max="10" width="1.17" customWidth="1"/>
    <col min="11" max="11" width="13.11" customWidth="1"/>
  </cols>
  <sheetData>
    <row r="1" spans="1:1" ht="1.80" thickBot="1" customHeight="1">
      <c r="A1" s="1" t="s">
        <v>0</v>
      </c>
      <c r="B1" s="1"/>
      <c r="C1" s="1"/>
      <c r="D1" s="1"/>
      <c r="E1" s="1"/>
      <c r="F1" s="1"/>
      <c r="G1" s="1"/>
      <c r="H1" s="1"/>
      <c r="I1" s="1"/>
      <c r="J1" s="1"/>
      <c r="K1" s="1"/>
    </row>
    <row r="3" spans="1:11" ht="31.20" thickBot="1" customHeight="1">
      <c r="A3" s="3" t="s">
        <v>1</v>
      </c>
      <c r="B3" s="3"/>
      <c r="C3" s="3"/>
      <c r="D3" s="4" t="s">
        <v>2</v>
      </c>
      <c r="E3" s="3" t="s">
        <v>3</v>
      </c>
      <c r="F3" s="5"/>
      <c r="G3" s="5"/>
      <c r="H3" s="5"/>
      <c r="I3" s="5"/>
      <c r="J3" s="5"/>
      <c r="K3" s="5"/>
    </row>
    <row r="4" spans="1:11" ht="21.60" thickBot="1" customHeight="1">
      <c r="A4" s="6" t="s">
        <v>4</v>
      </c>
      <c r="B4" s="6"/>
      <c r="C4" s="6"/>
      <c r="D4" s="7"/>
      <c r="E4" s="7"/>
      <c r="F4" s="7"/>
      <c r="G4" s="7"/>
      <c r="H4" s="7"/>
      <c r="I4" s="7"/>
      <c r="J4" s="8"/>
      <c r="K4" s="8"/>
    </row>
    <row r="7" spans="1:11" ht="12.00" thickBot="1" customHeight="1">
      <c r="A7" s="9" t="s">
        <v>5</v>
      </c>
      <c r="B7" s="9" t="s">
        <v>6</v>
      </c>
      <c r="C7" s="9" t="s">
        <v>7</v>
      </c>
      <c r="D7" s="9"/>
      <c r="E7" s="9"/>
      <c r="F7" s="9"/>
      <c r="G7" s="9" t="s">
        <v>8</v>
      </c>
      <c r="H7" s="9"/>
      <c r="I7" s="9" t="s">
        <v>9</v>
      </c>
      <c r="J7" s="9"/>
      <c r="K7" s="9" t="s">
        <v>10</v>
      </c>
    </row>
    <row r="8" spans="1:11" ht="21.60" thickBot="1" customHeight="1">
      <c r="A8" s="10" t="s">
        <v>11</v>
      </c>
      <c r="B8" s="12" t="s">
        <v>12</v>
      </c>
      <c r="C8" s="10" t="s">
        <v>13</v>
      </c>
      <c r="D8" s="10"/>
      <c r="E8" s="10"/>
      <c r="F8" s="10"/>
      <c r="G8" s="14">
        <v>2.000000</v>
      </c>
      <c r="H8" s="14"/>
      <c r="I8" s="16">
        <v>9061.690000</v>
      </c>
      <c r="J8" s="16"/>
      <c r="K8" s="16">
        <f ca="1">ROUND(INDIRECT(ADDRESS(ROW()+(0), COLUMN()+(-4), 1))*INDIRECT(ADDRESS(ROW()+(0), COLUMN()+(-2), 1)), 2)</f>
        <v>18123.380000</v>
      </c>
    </row>
    <row r="9" spans="1:11" ht="21.60" thickBot="1" customHeight="1">
      <c r="A9" s="17" t="s">
        <v>14</v>
      </c>
      <c r="B9" s="18" t="s">
        <v>15</v>
      </c>
      <c r="C9" s="17" t="s">
        <v>16</v>
      </c>
      <c r="D9" s="17"/>
      <c r="E9" s="17"/>
      <c r="F9" s="17"/>
      <c r="G9" s="19">
        <v>19.625000</v>
      </c>
      <c r="H9" s="19"/>
      <c r="I9" s="20">
        <v>943.500000</v>
      </c>
      <c r="J9" s="20"/>
      <c r="K9" s="20">
        <f ca="1">ROUND(INDIRECT(ADDRESS(ROW()+(0), COLUMN()+(-4), 1))*INDIRECT(ADDRESS(ROW()+(0), COLUMN()+(-2), 1)), 2)</f>
        <v>18516.190000</v>
      </c>
    </row>
    <row r="10" spans="1:11" ht="12.00" thickBot="1" customHeight="1">
      <c r="A10" s="17" t="s">
        <v>17</v>
      </c>
      <c r="B10" s="18" t="s">
        <v>18</v>
      </c>
      <c r="C10" s="17" t="s">
        <v>19</v>
      </c>
      <c r="D10" s="17"/>
      <c r="E10" s="17"/>
      <c r="F10" s="17"/>
      <c r="G10" s="19">
        <v>0.002000</v>
      </c>
      <c r="H10" s="19"/>
      <c r="I10" s="20">
        <v>165978.510000</v>
      </c>
      <c r="J10" s="20"/>
      <c r="K10" s="20">
        <f ca="1">ROUND(INDIRECT(ADDRESS(ROW()+(0), COLUMN()+(-4), 1))*INDIRECT(ADDRESS(ROW()+(0), COLUMN()+(-2), 1)), 2)</f>
        <v>331.960000</v>
      </c>
    </row>
    <row r="11" spans="1:11" ht="12.00" thickBot="1" customHeight="1">
      <c r="A11" s="17" t="s">
        <v>20</v>
      </c>
      <c r="B11" s="18" t="s">
        <v>21</v>
      </c>
      <c r="C11" s="17" t="s">
        <v>22</v>
      </c>
      <c r="D11" s="17"/>
      <c r="E11" s="17"/>
      <c r="F11" s="17"/>
      <c r="G11" s="19">
        <v>1.000000</v>
      </c>
      <c r="H11" s="19"/>
      <c r="I11" s="20">
        <v>342.840000</v>
      </c>
      <c r="J11" s="20"/>
      <c r="K11" s="20">
        <f ca="1">ROUND(INDIRECT(ADDRESS(ROW()+(0), COLUMN()+(-4), 1))*INDIRECT(ADDRESS(ROW()+(0), COLUMN()+(-2), 1)), 2)</f>
        <v>342.840000</v>
      </c>
    </row>
    <row r="12" spans="1:11" ht="12.00" thickBot="1" customHeight="1">
      <c r="A12" s="17" t="s">
        <v>23</v>
      </c>
      <c r="B12" s="18" t="s">
        <v>24</v>
      </c>
      <c r="C12" s="17" t="s">
        <v>25</v>
      </c>
      <c r="D12" s="17"/>
      <c r="E12" s="17"/>
      <c r="F12" s="17"/>
      <c r="G12" s="19">
        <v>0.050000</v>
      </c>
      <c r="H12" s="19"/>
      <c r="I12" s="20">
        <v>625.820000</v>
      </c>
      <c r="J12" s="20"/>
      <c r="K12" s="20">
        <f ca="1">ROUND(INDIRECT(ADDRESS(ROW()+(0), COLUMN()+(-4), 1))*INDIRECT(ADDRESS(ROW()+(0), COLUMN()+(-2), 1)), 2)</f>
        <v>31.290000</v>
      </c>
    </row>
    <row r="13" spans="1:11" ht="12.00" thickBot="1" customHeight="1">
      <c r="A13" s="17" t="s">
        <v>26</v>
      </c>
      <c r="B13" s="18" t="s">
        <v>27</v>
      </c>
      <c r="C13" s="17" t="s">
        <v>28</v>
      </c>
      <c r="D13" s="17"/>
      <c r="E13" s="17"/>
      <c r="F13" s="17"/>
      <c r="G13" s="19">
        <v>0.141000</v>
      </c>
      <c r="H13" s="19"/>
      <c r="I13" s="20">
        <v>1626.330000</v>
      </c>
      <c r="J13" s="20"/>
      <c r="K13" s="20">
        <f ca="1">ROUND(INDIRECT(ADDRESS(ROW()+(0), COLUMN()+(-4), 1))*INDIRECT(ADDRESS(ROW()+(0), COLUMN()+(-2), 1)), 2)</f>
        <v>229.310000</v>
      </c>
    </row>
    <row r="14" spans="1:11" ht="12.00" thickBot="1" customHeight="1">
      <c r="A14" s="17" t="s">
        <v>29</v>
      </c>
      <c r="B14" s="18" t="s">
        <v>30</v>
      </c>
      <c r="C14" s="17" t="s">
        <v>31</v>
      </c>
      <c r="D14" s="17"/>
      <c r="E14" s="17"/>
      <c r="F14" s="17"/>
      <c r="G14" s="19">
        <v>0.972000</v>
      </c>
      <c r="H14" s="19"/>
      <c r="I14" s="20">
        <v>4195.230000</v>
      </c>
      <c r="J14" s="20"/>
      <c r="K14" s="20">
        <f ca="1">ROUND(INDIRECT(ADDRESS(ROW()+(0), COLUMN()+(-4), 1))*INDIRECT(ADDRESS(ROW()+(0), COLUMN()+(-2), 1)), 2)</f>
        <v>4077.760000</v>
      </c>
    </row>
    <row r="15" spans="1:11" ht="12.00" thickBot="1" customHeight="1">
      <c r="A15" s="17" t="s">
        <v>32</v>
      </c>
      <c r="B15" s="21" t="s">
        <v>33</v>
      </c>
      <c r="C15" s="22" t="s">
        <v>34</v>
      </c>
      <c r="D15" s="22"/>
      <c r="E15" s="22"/>
      <c r="F15" s="22"/>
      <c r="G15" s="23">
        <v>0.972000</v>
      </c>
      <c r="H15" s="23"/>
      <c r="I15" s="24">
        <v>2951.660000</v>
      </c>
      <c r="J15" s="24"/>
      <c r="K15" s="24">
        <f ca="1">ROUND(INDIRECT(ADDRESS(ROW()+(0), COLUMN()+(-4), 1))*INDIRECT(ADDRESS(ROW()+(0), COLUMN()+(-2), 1)), 2)</f>
        <v>2869.010000</v>
      </c>
    </row>
    <row r="16" spans="1:11" ht="12.00" thickBot="1" customHeight="1">
      <c r="A16" s="17"/>
      <c r="B16" s="12" t="s">
        <v>35</v>
      </c>
      <c r="C16" s="10" t="s">
        <v>36</v>
      </c>
      <c r="D16" s="10"/>
      <c r="E16" s="10"/>
      <c r="F16" s="10"/>
      <c r="G16" s="14">
        <v>2.000000</v>
      </c>
      <c r="H16" s="14"/>
      <c r="I16" s="16">
        <f ca="1">ROUND(SUM(INDIRECT(ADDRESS(ROW()+(-1), COLUMN()+(2), 1)),INDIRECT(ADDRESS(ROW()+(-2), COLUMN()+(2), 1)),INDIRECT(ADDRESS(ROW()+(-3), COLUMN()+(2), 1)),INDIRECT(ADDRESS(ROW()+(-4), COLUMN()+(2), 1)),INDIRECT(ADDRESS(ROW()+(-5), COLUMN()+(2), 1)),INDIRECT(ADDRESS(ROW()+(-6), COLUMN()+(2), 1)),INDIRECT(ADDRESS(ROW()+(-7), COLUMN()+(2), 1)),INDIRECT(ADDRESS(ROW()+(-8), COLUMN()+(2), 1))), 2)</f>
        <v>44521.740000</v>
      </c>
      <c r="J16" s="16"/>
      <c r="K16" s="16">
        <f ca="1">ROUND(INDIRECT(ADDRESS(ROW()+(0), COLUMN()+(-4), 1))*INDIRECT(ADDRESS(ROW()+(0), COLUMN()+(-2), 1))/100, 2)</f>
        <v>890.430000</v>
      </c>
    </row>
    <row r="17" spans="1:11" ht="12.00" thickBot="1" customHeight="1">
      <c r="A17" s="22"/>
      <c r="B17" s="21" t="s">
        <v>37</v>
      </c>
      <c r="C17" s="22" t="s">
        <v>38</v>
      </c>
      <c r="D17" s="22"/>
      <c r="E17" s="22"/>
      <c r="F17" s="22"/>
      <c r="G17" s="23">
        <v>3.000000</v>
      </c>
      <c r="H17" s="23"/>
      <c r="I17" s="24">
        <f ca="1">ROUND(SUM(INDIRECT(ADDRESS(ROW()+(-1), COLUMN()+(2), 1)),INDIRECT(ADDRESS(ROW()+(-2), COLUMN()+(2), 1)),INDIRECT(ADDRESS(ROW()+(-3), COLUMN()+(2), 1)),INDIRECT(ADDRESS(ROW()+(-4), COLUMN()+(2), 1)),INDIRECT(ADDRESS(ROW()+(-5), COLUMN()+(2), 1)),INDIRECT(ADDRESS(ROW()+(-6), COLUMN()+(2), 1)),INDIRECT(ADDRESS(ROW()+(-7), COLUMN()+(2), 1)),INDIRECT(ADDRESS(ROW()+(-8), COLUMN()+(2), 1)),INDIRECT(ADDRESS(ROW()+(-9), COLUMN()+(2), 1))), 2)</f>
        <v>45412.170000</v>
      </c>
      <c r="J17" s="24"/>
      <c r="K17" s="24">
        <f ca="1">ROUND(INDIRECT(ADDRESS(ROW()+(0), COLUMN()+(-4), 1))*INDIRECT(ADDRESS(ROW()+(0), COLUMN()+(-2), 1))/100, 2)</f>
        <v>1362.370000</v>
      </c>
    </row>
    <row r="18" spans="1:11" ht="12.00" thickBot="1" customHeight="1">
      <c r="A18" s="6" t="s">
        <v>39</v>
      </c>
      <c r="B18" s="7"/>
      <c r="C18" s="7"/>
      <c r="D18" s="7"/>
      <c r="E18" s="7"/>
      <c r="F18" s="7"/>
      <c r="G18" s="25"/>
      <c r="H18" s="25"/>
      <c r="I18" s="6" t="s">
        <v>40</v>
      </c>
      <c r="J18" s="6"/>
      <c r="K18" s="26">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46774.540000</v>
      </c>
    </row>
  </sheetData>
  <mergeCells count="42">
    <mergeCell ref="A1:K1"/>
    <mergeCell ref="A3:C3"/>
    <mergeCell ref="F3:G3"/>
    <mergeCell ref="H3:I3"/>
    <mergeCell ref="J3:K3"/>
    <mergeCell ref="A4:K4"/>
    <mergeCell ref="C7:F7"/>
    <mergeCell ref="G7:H7"/>
    <mergeCell ref="I7:J7"/>
    <mergeCell ref="C8:F8"/>
    <mergeCell ref="G8:H8"/>
    <mergeCell ref="I8:J8"/>
    <mergeCell ref="C9:F9"/>
    <mergeCell ref="G9:H9"/>
    <mergeCell ref="I9:J9"/>
    <mergeCell ref="C10:F10"/>
    <mergeCell ref="G10:H10"/>
    <mergeCell ref="I10:J10"/>
    <mergeCell ref="C11:F11"/>
    <mergeCell ref="G11:H11"/>
    <mergeCell ref="I11:J11"/>
    <mergeCell ref="C12:F12"/>
    <mergeCell ref="G12:H12"/>
    <mergeCell ref="I12:J12"/>
    <mergeCell ref="C13:F13"/>
    <mergeCell ref="G13:H13"/>
    <mergeCell ref="I13:J13"/>
    <mergeCell ref="C14:F14"/>
    <mergeCell ref="G14:H14"/>
    <mergeCell ref="I14:J14"/>
    <mergeCell ref="C15:F15"/>
    <mergeCell ref="G15:H15"/>
    <mergeCell ref="I15:J15"/>
    <mergeCell ref="C16:F16"/>
    <mergeCell ref="G16:H16"/>
    <mergeCell ref="I16:J16"/>
    <mergeCell ref="C17:F17"/>
    <mergeCell ref="G17:H17"/>
    <mergeCell ref="I17:J17"/>
    <mergeCell ref="A18:F18"/>
    <mergeCell ref="G18:H18"/>
    <mergeCell ref="I18:J18"/>
  </mergeCells>
  <pageMargins left="0.620079" right="0.472441" top="0.472441" bottom="0.472441" header="0.0" footer="0.0"/>
  <pageSetup paperSize="9" orientation="portrait"/>
  <rowBreaks count="0" manualBreakCount="0">
    </rowBreaks>
</worksheet>
</file>