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<sst xmlns="http://schemas.openxmlformats.org/spreadsheetml/2006/main" count="94" uniqueCount="94">
  <si>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</si>
  <si>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EAM030</t>
  </si>
  <si>
    <t xml:space="preserve">m²</t>
  </si>
  <si>
    <t xml:space="preserve">Estructura metálica con losa armada en una dirección.</t>
  </si>
  <si>
    <r>
      <rPr>
        <sz val="8.25"/>
        <color rgb="FF000000"/>
        <rFont val="Arial"/>
        <family val="2"/>
      </rPr>
      <t xml:space="preserve">Estructura metálica realizada con pórticos de acero A 36, en perfiles laminados en caliente, acabado con imprimación antioxidante, con uniones soldadas en obra, compuesta de los siguientes elementos: LOSA: 25 = 20+5 cm de canto; viguetas metálicas simples; bovedilla cerámica, 60x25x20 cm; capa de compresión de hormigón armado de 5 cm de espesor, realizada con hormigón H20 (20) 20/6, no expuesto a ciclos hielo-deshielo, exposición a sulfatos despreciable, sin requerimiento de permeabilidad, no expuesto a ambientes salinos, docilidad blanda, preparado en obra, con cemento grado normal, y vaciado con medios manuales, volumen de hormigón 0,08 m³/m², acero A63-42H en zona de refuerzo de negativos, cuantía 1,8 kg/m³ y malla electrosoldada sin economía de borde tipo C 139 de acero AT56-50H, separación 100x100 mm y Ø longitudinal 4,2 mm, como armadura de reparto; montaje y retiro del sistema de moldaje; VIGAS: metálicas simples, de las series IPN, IPE, HEA, HEB o HEM, con una cuantía aproximada de 25 kg/m²; PILARES: metálicos simples, de las series IPN, IPE, HEA, HEB o HEM, con una cuantía aproximada de 3,8 kg/m². El precio incluye el corte, doblado y armado del acero en el área de procesamiento de armadura, en obra, el montaje en el lugar definitivo de su colocación en obra, las soldaduras, los cortes, los despuntes, las piezas especiales, las placas de arranque y de transición de pilar inferior a superior, los casquillos y los elementos auxiliares de montaje, pero no incluye las placas de anclaje de los pilares a la fundación.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</si>
  <si>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</si>
  <si>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</si>
  <si>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</si>
  <si>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</si>
  <si>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</si>
  <si>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</si>
  <si>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</si>
  <si>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mt08evm010</t>
  </si>
  <si>
    <t xml:space="preserve">m²</t>
  </si>
  <si>
    <t xml:space="preserve">Sistema de moldaje parcial de madera, recuperable, para ejecución de macizados de apoyos en losas de viguetas metálicas y bovedillas, debidamente apuntalado, amortizable en 50 usos, hasta 4,5 m de altura.</t>
  </si>
  <si>
    <t xml:space="preserve">mt07bce010e</t>
  </si>
  <si>
    <t xml:space="preserve">Ud</t>
  </si>
  <si>
    <t xml:space="preserve">Bovedilla cerámica, 60x25x20 cm. Incluso piezas especiales.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</si>
  <si>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</si>
  <si>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</si>
  <si>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</si>
  <si>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mt07aco100a</t>
  </si>
  <si>
    <t xml:space="preserve">kg</t>
  </si>
  <si>
    <t xml:space="preserve">Acero en barras con resaltes, A63-42H, de varios diámetros, según NCh204.Of77.</t>
  </si>
  <si>
    <t xml:space="preserve">mt08var050</t>
  </si>
  <si>
    <t xml:space="preserve">kg</t>
  </si>
  <si>
    <t xml:space="preserve">Alambre galvanizado para atar, de 1,30 mm de diámetro.</t>
  </si>
  <si>
    <t xml:space="preserve">mt07ame110ada</t>
  </si>
  <si>
    <t xml:space="preserve">m²</t>
  </si>
  <si>
    <t xml:space="preserve">Malla electrosoldada sin economía de borde tipo C 139 de acero AT56-50H, separación 100x100 mm, con barras longitudinales de 4,2 mm de diámetro y barras transversales de 4,2 mm de diámetro, según NCh 218.Of77.</t>
  </si>
  <si>
    <t xml:space="preserve">mt08aaa010a</t>
  </si>
  <si>
    <t xml:space="preserve">m³</t>
  </si>
  <si>
    <t xml:space="preserve">Agua.</t>
  </si>
  <si>
    <t xml:space="preserve">mt01arg000e</t>
  </si>
  <si>
    <t xml:space="preserve">m³</t>
  </si>
  <si>
    <t xml:space="preserve">Arena cribada.</t>
  </si>
  <si>
    <t xml:space="preserve">mt01arg001em</t>
  </si>
  <si>
    <t xml:space="preserve">m³</t>
  </si>
  <si>
    <t xml:space="preserve">Árido grueso homogeneizado, de tamaño máximo 20 mm.</t>
  </si>
  <si>
    <t xml:space="preserve">mt08cem000e</t>
  </si>
  <si>
    <t xml:space="preserve">kg</t>
  </si>
  <si>
    <t xml:space="preserve">Cemento gris en sacos.</t>
  </si>
  <si>
    <t xml:space="preserve">Subtotal materiales:</t>
  </si>
  <si>
    <t xml:space="preserve">Maquinaria</t>
  </si>
  <si>
    <t xml:space="preserve">mq06hor010</t>
  </si>
  <si>
    <t xml:space="preserve">h</t>
  </si>
  <si>
    <t xml:space="preserve">Concretera eléctrica con una capacidad de amasado de 160 l.</t>
  </si>
  <si>
    <t xml:space="preserve">mq08sol010</t>
  </si>
  <si>
    <t xml:space="preserve">h</t>
  </si>
  <si>
    <t xml:space="preserve">Equipo de oxicorte, con acetileno como combustible y oxígeno como comburente.</t>
  </si>
  <si>
    <t xml:space="preserve">mq08sol020</t>
  </si>
  <si>
    <t xml:space="preserve">h</t>
  </si>
  <si>
    <t xml:space="preserve">Equipo y elementos auxiliares para soldadura eléctrica.</t>
  </si>
  <si>
    <t xml:space="preserve">mq07gte010a</t>
  </si>
  <si>
    <t xml:space="preserve">h</t>
  </si>
  <si>
    <t xml:space="preserve">Grúa autopropulsada de brazo telescópico con una capacidad de elevación de 12 t y 20 m de altura máxima de trabajo.</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</si>
  <si>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</si>
  <si>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</si>
  <si>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</si>
  <si>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</si>
  <si>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</si>
  <si>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</si>
  <si>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</si>
  <si>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</si>
  <si>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mo044</t>
  </si>
  <si>
    <t xml:space="preserve">h</t>
  </si>
  <si>
    <t xml:space="preserve">Maestro 1ª carpintero de obra gruesa.</t>
  </si>
  <si>
    <t xml:space="preserve">mo091</t>
  </si>
  <si>
    <t xml:space="preserve">h</t>
  </si>
  <si>
    <t xml:space="preserve">Ayudante carpintero de obra gruesa.</t>
  </si>
  <si>
    <t xml:space="preserve">mo043</t>
  </si>
  <si>
    <t xml:space="preserve">h</t>
  </si>
  <si>
    <t xml:space="preserve">Maestro 1ª enfierrador.</t>
  </si>
  <si>
    <t xml:space="preserve">mo090</t>
  </si>
  <si>
    <t xml:space="preserve">h</t>
  </si>
  <si>
    <t xml:space="preserve">Ayudante enfierrador.</t>
  </si>
  <si>
    <t xml:space="preserve">mo113</t>
  </si>
  <si>
    <t xml:space="preserve">h</t>
  </si>
  <si>
    <t xml:space="preserve">Jornal construcción.</t>
  </si>
  <si>
    <t xml:space="preserve">mo112</t>
  </si>
  <si>
    <t xml:space="preserve">h</t>
  </si>
  <si>
    <t xml:space="preserve">Jornal especializado de construcción.</t>
  </si>
  <si>
    <t xml:space="preserve">mo045</t>
  </si>
  <si>
    <t xml:space="preserve">h</t>
  </si>
  <si>
    <t xml:space="preserve">Maestro 1ª concretero.</t>
  </si>
  <si>
    <t xml:space="preserve">mo092</t>
  </si>
  <si>
    <t xml:space="preserve">h</t>
  </si>
  <si>
    <t xml:space="preserve">Ayudante concretero.</t>
  </si>
  <si>
    <t xml:space="preserve">Subtotal mano de obra:</t>
  </si>
  <si>
    <t xml:space="preserve">Herramientas</t>
  </si>
  <si>
    <t xml:space="preserve">%</t>
  </si>
  <si>
    <t xml:space="preserve">Herramientas</t>
  </si>
  <si>
    <t xml:space="preserve">Coste de mantenimiento decenal: $ 2.469,30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</si>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</sst>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7.49"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v>
      </c>
      <c r="F10" s="12">
        <v>15403.4</v>
      </c>
      <c r="G10" s="12">
        <f ca="1">ROUND(INDIRECT(ADDRESS(ROW()+(0), COLUMN()+(-2), 1))*INDIRECT(ADDRESS(ROW()+(0), COLUMN()+(-1), 1)), 2)</f>
        <v>1540.34</v>
      </c>
    </row>
    <row r="11" spans="1:7" ht="13.50" thickBot="1" customHeight="1">
      <c r="A11" s="1" t="s">
        <v>15</v>
      </c>
      <c r="B11" s="1"/>
      <c r="C11" s="10" t="s">
        <v>16</v>
      </c>
      <c r="D11" s="1" t="s">
        <v>17</v>
      </c>
      <c r="E11" s="11">
        <v>6</v>
      </c>
      <c r="F11" s="12">
        <v>1095.92</v>
      </c>
      <c r="G11" s="12">
        <f ca="1">ROUND(INDIRECT(ADDRESS(ROW()+(0), COLUMN()+(-2), 1))*INDIRECT(ADDRESS(ROW()+(0), COLUMN()+(-1), 1)), 2)</f>
        <v>6575.52</v>
      </c>
    </row>
    <row r="12" spans="1:7" ht="45.00" thickBot="1" customHeight="1">
      <c r="A12" s="1" t="s">
        <v>18</v>
      </c>
      <c r="B12" s="1"/>
      <c r="C12" s="10" t="s">
        <v>19</v>
      </c>
      <c r="D12" s="1" t="s">
        <v>20</v>
      </c>
      <c r="E12" s="11">
        <v>41.8</v>
      </c>
      <c r="F12" s="12">
        <v>1054.82</v>
      </c>
      <c r="G12" s="12">
        <f ca="1">ROUND(INDIRECT(ADDRESS(ROW()+(0), COLUMN()+(-2), 1))*INDIRECT(ADDRESS(ROW()+(0), COLUMN()+(-1), 1)), 2)</f>
        <v>44091.5</v>
      </c>
    </row>
    <row r="13" spans="1:7" ht="24.00" thickBot="1" customHeight="1">
      <c r="A13" s="1" t="s">
        <v>21</v>
      </c>
      <c r="B13" s="1"/>
      <c r="C13" s="10" t="s">
        <v>22</v>
      </c>
      <c r="D13" s="1" t="s">
        <v>23</v>
      </c>
      <c r="E13" s="11">
        <v>1.8</v>
      </c>
      <c r="F13" s="12">
        <v>685.64</v>
      </c>
      <c r="G13" s="12">
        <f ca="1">ROUND(INDIRECT(ADDRESS(ROW()+(0), COLUMN()+(-2), 1))*INDIRECT(ADDRESS(ROW()+(0), COLUMN()+(-1), 1)), 2)</f>
        <v>1234.15</v>
      </c>
    </row>
    <row r="14" spans="1:7" ht="13.50" thickBot="1" customHeight="1">
      <c r="A14" s="1" t="s">
        <v>24</v>
      </c>
      <c r="B14" s="1"/>
      <c r="C14" s="10" t="s">
        <v>25</v>
      </c>
      <c r="D14" s="1" t="s">
        <v>26</v>
      </c>
      <c r="E14" s="11">
        <v>0.022</v>
      </c>
      <c r="F14" s="12">
        <v>924.2</v>
      </c>
      <c r="G14" s="12">
        <f ca="1">ROUND(INDIRECT(ADDRESS(ROW()+(0), COLUMN()+(-2), 1))*INDIRECT(ADDRESS(ROW()+(0), COLUMN()+(-1), 1)), 2)</f>
        <v>20.33</v>
      </c>
    </row>
    <row r="15" spans="1:7" ht="34.50" thickBot="1" customHeight="1">
      <c r="A15" s="1" t="s">
        <v>27</v>
      </c>
      <c r="B15" s="1"/>
      <c r="C15" s="10" t="s">
        <v>28</v>
      </c>
      <c r="D15" s="1" t="s">
        <v>29</v>
      </c>
      <c r="E15" s="11">
        <v>1.1</v>
      </c>
      <c r="F15" s="12">
        <v>2059.65</v>
      </c>
      <c r="G15" s="12">
        <f ca="1">ROUND(INDIRECT(ADDRESS(ROW()+(0), COLUMN()+(-2), 1))*INDIRECT(ADDRESS(ROW()+(0), COLUMN()+(-1), 1)), 2)</f>
        <v>2265.62</v>
      </c>
    </row>
    <row r="16" spans="1:7" ht="13.50" thickBot="1" customHeight="1">
      <c r="A16" s="1" t="s">
        <v>30</v>
      </c>
      <c r="B16" s="1"/>
      <c r="C16" s="10" t="s">
        <v>31</v>
      </c>
      <c r="D16" s="1" t="s">
        <v>32</v>
      </c>
      <c r="E16" s="11">
        <v>0.014</v>
      </c>
      <c r="F16" s="12">
        <v>924.2</v>
      </c>
      <c r="G16" s="12">
        <f ca="1">ROUND(INDIRECT(ADDRESS(ROW()+(0), COLUMN()+(-2), 1))*INDIRECT(ADDRESS(ROW()+(0), COLUMN()+(-1), 1)), 2)</f>
        <v>12.94</v>
      </c>
    </row>
    <row r="17" spans="1:7" ht="13.50" thickBot="1" customHeight="1">
      <c r="A17" s="1" t="s">
        <v>33</v>
      </c>
      <c r="B17" s="1"/>
      <c r="C17" s="10" t="s">
        <v>34</v>
      </c>
      <c r="D17" s="1" t="s">
        <v>35</v>
      </c>
      <c r="E17" s="11">
        <v>0.036</v>
      </c>
      <c r="F17" s="12">
        <v>10855.4</v>
      </c>
      <c r="G17" s="12">
        <f ca="1">ROUND(INDIRECT(ADDRESS(ROW()+(0), COLUMN()+(-2), 1))*INDIRECT(ADDRESS(ROW()+(0), COLUMN()+(-1), 1)), 2)</f>
        <v>390.79</v>
      </c>
    </row>
    <row r="18" spans="1:7" ht="13.50" thickBot="1" customHeight="1">
      <c r="A18" s="1" t="s">
        <v>36</v>
      </c>
      <c r="B18" s="1"/>
      <c r="C18" s="10" t="s">
        <v>37</v>
      </c>
      <c r="D18" s="1" t="s">
        <v>38</v>
      </c>
      <c r="E18" s="11">
        <v>0.062</v>
      </c>
      <c r="F18" s="12">
        <v>17750</v>
      </c>
      <c r="G18" s="12">
        <f ca="1">ROUND(INDIRECT(ADDRESS(ROW()+(0), COLUMN()+(-2), 1))*INDIRECT(ADDRESS(ROW()+(0), COLUMN()+(-1), 1)), 2)</f>
        <v>1100.5</v>
      </c>
    </row>
    <row r="19" spans="1:7" ht="13.50" thickBot="1" customHeight="1">
      <c r="A19" s="1" t="s">
        <v>39</v>
      </c>
      <c r="B19" s="1"/>
      <c r="C19" s="10" t="s">
        <v>40</v>
      </c>
      <c r="D19" s="1" t="s">
        <v>41</v>
      </c>
      <c r="E19" s="13">
        <v>23.2</v>
      </c>
      <c r="F19" s="14">
        <v>100.67</v>
      </c>
      <c r="G19" s="14">
        <f ca="1">ROUND(INDIRECT(ADDRESS(ROW()+(0), COLUMN()+(-2), 1))*INDIRECT(ADDRESS(ROW()+(0), COLUMN()+(-1), 1)), 2)</f>
        <v>2335.54</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59567.2</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0.056</v>
      </c>
      <c r="F22" s="12">
        <v>2262.69</v>
      </c>
      <c r="G22" s="12">
        <f ca="1">ROUND(INDIRECT(ADDRESS(ROW()+(0), COLUMN()+(-2), 1))*INDIRECT(ADDRESS(ROW()+(0), COLUMN()+(-1), 1)), 2)</f>
        <v>126.71</v>
      </c>
    </row>
    <row r="23" spans="1:7" ht="24.00" thickBot="1" customHeight="1">
      <c r="A23" s="1" t="s">
        <v>47</v>
      </c>
      <c r="B23" s="1"/>
      <c r="C23" s="10" t="s">
        <v>48</v>
      </c>
      <c r="D23" s="1" t="s">
        <v>49</v>
      </c>
      <c r="E23" s="11">
        <v>0.012</v>
      </c>
      <c r="F23" s="12">
        <v>5413.65</v>
      </c>
      <c r="G23" s="12">
        <f ca="1">ROUND(INDIRECT(ADDRESS(ROW()+(0), COLUMN()+(-2), 1))*INDIRECT(ADDRESS(ROW()+(0), COLUMN()+(-1), 1)), 2)</f>
        <v>64.96</v>
      </c>
    </row>
    <row r="24" spans="1:7" ht="13.50" thickBot="1" customHeight="1">
      <c r="A24" s="1" t="s">
        <v>50</v>
      </c>
      <c r="B24" s="1"/>
      <c r="C24" s="10" t="s">
        <v>51</v>
      </c>
      <c r="D24" s="1" t="s">
        <v>52</v>
      </c>
      <c r="E24" s="11">
        <v>0.859</v>
      </c>
      <c r="F24" s="12">
        <v>2245.64</v>
      </c>
      <c r="G24" s="12">
        <f ca="1">ROUND(INDIRECT(ADDRESS(ROW()+(0), COLUMN()+(-2), 1))*INDIRECT(ADDRESS(ROW()+(0), COLUMN()+(-1), 1)), 2)</f>
        <v>1929</v>
      </c>
    </row>
    <row r="25" spans="1:7" ht="24.00" thickBot="1" customHeight="1">
      <c r="A25" s="1" t="s">
        <v>53</v>
      </c>
      <c r="B25" s="1"/>
      <c r="C25" s="10" t="s">
        <v>54</v>
      </c>
      <c r="D25" s="1" t="s">
        <v>55</v>
      </c>
      <c r="E25" s="13">
        <v>0.012</v>
      </c>
      <c r="F25" s="14">
        <v>35993.1</v>
      </c>
      <c r="G25" s="14">
        <f ca="1">ROUND(INDIRECT(ADDRESS(ROW()+(0), COLUMN()+(-2), 1))*INDIRECT(ADDRESS(ROW()+(0), COLUMN()+(-1), 1)), 2)</f>
        <v>431.92</v>
      </c>
    </row>
    <row r="26" spans="1:7" ht="13.50" thickBot="1" customHeight="1">
      <c r="A26" s="15"/>
      <c r="B26" s="15"/>
      <c r="C26" s="15"/>
      <c r="D26" s="15"/>
      <c r="E26" s="9" t="s">
        <v>56</v>
      </c>
      <c r="F26" s="9"/>
      <c r="G26" s="17">
        <f ca="1">ROUND(SUM(INDIRECT(ADDRESS(ROW()+(-1), COLUMN()+(0), 1)),INDIRECT(ADDRESS(ROW()+(-2), COLUMN()+(0), 1)),INDIRECT(ADDRESS(ROW()+(-3), COLUMN()+(0), 1)),INDIRECT(ADDRESS(ROW()+(-4), COLUMN()+(0), 1))), 2)</f>
        <v>2552.59</v>
      </c>
    </row>
    <row r="27" spans="1:7" ht="13.50" thickBot="1" customHeight="1">
      <c r="A27" s="15">
        <v>3</v>
      </c>
      <c r="B27" s="15"/>
      <c r="C27" s="15"/>
      <c r="D27" s="18" t="s">
        <v>57</v>
      </c>
      <c r="E27" s="18"/>
      <c r="F27" s="15"/>
      <c r="G27" s="15"/>
    </row>
    <row r="28" spans="1:7" ht="13.50" thickBot="1" customHeight="1">
      <c r="A28" s="1" t="s">
        <v>58</v>
      </c>
      <c r="B28" s="1"/>
      <c r="C28" s="10" t="s">
        <v>59</v>
      </c>
      <c r="D28" s="1" t="s">
        <v>60</v>
      </c>
      <c r="E28" s="11">
        <v>1.038</v>
      </c>
      <c r="F28" s="12">
        <v>9042.6</v>
      </c>
      <c r="G28" s="12">
        <f ca="1">ROUND(INDIRECT(ADDRESS(ROW()+(0), COLUMN()+(-2), 1))*INDIRECT(ADDRESS(ROW()+(0), COLUMN()+(-1), 1)), 2)</f>
        <v>9386.22</v>
      </c>
    </row>
    <row r="29" spans="1:7" ht="13.50" thickBot="1" customHeight="1">
      <c r="A29" s="1" t="s">
        <v>61</v>
      </c>
      <c r="B29" s="1"/>
      <c r="C29" s="10" t="s">
        <v>62</v>
      </c>
      <c r="D29" s="1" t="s">
        <v>63</v>
      </c>
      <c r="E29" s="11">
        <v>0.612</v>
      </c>
      <c r="F29" s="12">
        <v>6755.37</v>
      </c>
      <c r="G29" s="12">
        <f ca="1">ROUND(INDIRECT(ADDRESS(ROW()+(0), COLUMN()+(-2), 1))*INDIRECT(ADDRESS(ROW()+(0), COLUMN()+(-1), 1)), 2)</f>
        <v>4134.29</v>
      </c>
    </row>
    <row r="30" spans="1:7" ht="13.50" thickBot="1" customHeight="1">
      <c r="A30" s="1" t="s">
        <v>64</v>
      </c>
      <c r="B30" s="1"/>
      <c r="C30" s="10" t="s">
        <v>65</v>
      </c>
      <c r="D30" s="1" t="s">
        <v>66</v>
      </c>
      <c r="E30" s="11">
        <v>0.081</v>
      </c>
      <c r="F30" s="12">
        <v>9042.6</v>
      </c>
      <c r="G30" s="12">
        <f ca="1">ROUND(INDIRECT(ADDRESS(ROW()+(0), COLUMN()+(-2), 1))*INDIRECT(ADDRESS(ROW()+(0), COLUMN()+(-1), 1)), 2)</f>
        <v>732.45</v>
      </c>
    </row>
    <row r="31" spans="1:7" ht="13.50" thickBot="1" customHeight="1">
      <c r="A31" s="1" t="s">
        <v>67</v>
      </c>
      <c r="B31" s="1"/>
      <c r="C31" s="10" t="s">
        <v>68</v>
      </c>
      <c r="D31" s="1" t="s">
        <v>69</v>
      </c>
      <c r="E31" s="11">
        <v>0.081</v>
      </c>
      <c r="F31" s="12">
        <v>6755.37</v>
      </c>
      <c r="G31" s="12">
        <f ca="1">ROUND(INDIRECT(ADDRESS(ROW()+(0), COLUMN()+(-2), 1))*INDIRECT(ADDRESS(ROW()+(0), COLUMN()+(-1), 1)), 2)</f>
        <v>547.18</v>
      </c>
    </row>
    <row r="32" spans="1:7" ht="13.50" thickBot="1" customHeight="1">
      <c r="A32" s="1" t="s">
        <v>70</v>
      </c>
      <c r="B32" s="1"/>
      <c r="C32" s="10" t="s">
        <v>71</v>
      </c>
      <c r="D32" s="1" t="s">
        <v>72</v>
      </c>
      <c r="E32" s="11">
        <v>0.061</v>
      </c>
      <c r="F32" s="12">
        <v>9042.6</v>
      </c>
      <c r="G32" s="12">
        <f ca="1">ROUND(INDIRECT(ADDRESS(ROW()+(0), COLUMN()+(-2), 1))*INDIRECT(ADDRESS(ROW()+(0), COLUMN()+(-1), 1)), 2)</f>
        <v>551.6</v>
      </c>
    </row>
    <row r="33" spans="1:7" ht="13.50" thickBot="1" customHeight="1">
      <c r="A33" s="1" t="s">
        <v>73</v>
      </c>
      <c r="B33" s="1"/>
      <c r="C33" s="10" t="s">
        <v>74</v>
      </c>
      <c r="D33" s="1" t="s">
        <v>75</v>
      </c>
      <c r="E33" s="11">
        <v>0.064</v>
      </c>
      <c r="F33" s="12">
        <v>6755.37</v>
      </c>
      <c r="G33" s="12">
        <f ca="1">ROUND(INDIRECT(ADDRESS(ROW()+(0), COLUMN()+(-2), 1))*INDIRECT(ADDRESS(ROW()+(0), COLUMN()+(-1), 1)), 2)</f>
        <v>432.34</v>
      </c>
    </row>
    <row r="34" spans="1:7" ht="13.50" thickBot="1" customHeight="1">
      <c r="A34" s="1" t="s">
        <v>76</v>
      </c>
      <c r="B34" s="1"/>
      <c r="C34" s="10" t="s">
        <v>77</v>
      </c>
      <c r="D34" s="1" t="s">
        <v>78</v>
      </c>
      <c r="E34" s="11">
        <v>0.118</v>
      </c>
      <c r="F34" s="12">
        <v>6257.69</v>
      </c>
      <c r="G34" s="12">
        <f ca="1">ROUND(INDIRECT(ADDRESS(ROW()+(0), COLUMN()+(-2), 1))*INDIRECT(ADDRESS(ROW()+(0), COLUMN()+(-1), 1)), 2)</f>
        <v>738.41</v>
      </c>
    </row>
    <row r="35" spans="1:7" ht="13.50" thickBot="1" customHeight="1">
      <c r="A35" s="1" t="s">
        <v>79</v>
      </c>
      <c r="B35" s="1"/>
      <c r="C35" s="10" t="s">
        <v>80</v>
      </c>
      <c r="D35" s="1" t="s">
        <v>81</v>
      </c>
      <c r="E35" s="11">
        <v>0.123</v>
      </c>
      <c r="F35" s="12">
        <v>6361.55</v>
      </c>
      <c r="G35" s="12">
        <f ca="1">ROUND(INDIRECT(ADDRESS(ROW()+(0), COLUMN()+(-2), 1))*INDIRECT(ADDRESS(ROW()+(0), COLUMN()+(-1), 1)), 2)</f>
        <v>782.47</v>
      </c>
    </row>
    <row r="36" spans="1:7" ht="13.50" thickBot="1" customHeight="1">
      <c r="A36" s="1" t="s">
        <v>82</v>
      </c>
      <c r="B36" s="1"/>
      <c r="C36" s="10" t="s">
        <v>83</v>
      </c>
      <c r="D36" s="1" t="s">
        <v>84</v>
      </c>
      <c r="E36" s="11">
        <v>0.036</v>
      </c>
      <c r="F36" s="12">
        <v>9042.6</v>
      </c>
      <c r="G36" s="12">
        <f ca="1">ROUND(INDIRECT(ADDRESS(ROW()+(0), COLUMN()+(-2), 1))*INDIRECT(ADDRESS(ROW()+(0), COLUMN()+(-1), 1)), 2)</f>
        <v>325.53</v>
      </c>
    </row>
    <row r="37" spans="1:7" ht="13.50" thickBot="1" customHeight="1">
      <c r="A37" s="1" t="s">
        <v>85</v>
      </c>
      <c r="B37" s="1"/>
      <c r="C37" s="10" t="s">
        <v>86</v>
      </c>
      <c r="D37" s="1" t="s">
        <v>87</v>
      </c>
      <c r="E37" s="13">
        <v>0.14</v>
      </c>
      <c r="F37" s="14">
        <v>6755.37</v>
      </c>
      <c r="G37" s="14">
        <f ca="1">ROUND(INDIRECT(ADDRESS(ROW()+(0), COLUMN()+(-2), 1))*INDIRECT(ADDRESS(ROW()+(0), COLUMN()+(-1), 1)), 2)</f>
        <v>945.75</v>
      </c>
    </row>
    <row r="38" spans="1:7" ht="13.50" thickBot="1" customHeight="1">
      <c r="A38" s="15"/>
      <c r="B38" s="15"/>
      <c r="C38" s="15"/>
      <c r="D38" s="15"/>
      <c r="E38" s="9" t="s">
        <v>88</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18576.2</v>
      </c>
    </row>
    <row r="39" spans="1:7" ht="13.50" thickBot="1" customHeight="1">
      <c r="A39" s="15">
        <v>4</v>
      </c>
      <c r="B39" s="15"/>
      <c r="C39" s="15"/>
      <c r="D39" s="18" t="s">
        <v>89</v>
      </c>
      <c r="E39" s="18"/>
      <c r="F39" s="15"/>
      <c r="G39" s="15"/>
    </row>
    <row r="40" spans="1:7" ht="13.50" thickBot="1" customHeight="1">
      <c r="A40" s="19"/>
      <c r="B40" s="19"/>
      <c r="C40" s="20" t="s">
        <v>90</v>
      </c>
      <c r="D40" s="19" t="s">
        <v>91</v>
      </c>
      <c r="E40" s="13">
        <v>2</v>
      </c>
      <c r="F40" s="14">
        <f ca="1">ROUND(SUM(INDIRECT(ADDRESS(ROW()+(-2), COLUMN()+(1), 1)),INDIRECT(ADDRESS(ROW()+(-14), COLUMN()+(1), 1)),INDIRECT(ADDRESS(ROW()+(-20), COLUMN()+(1), 1))), 2)</f>
        <v>80696</v>
      </c>
      <c r="G40" s="14">
        <f ca="1">ROUND(INDIRECT(ADDRESS(ROW()+(0), COLUMN()+(-2), 1))*INDIRECT(ADDRESS(ROW()+(0), COLUMN()+(-1), 1))/100, 2)</f>
        <v>1613.92</v>
      </c>
    </row>
    <row r="41" spans="1:7" ht="13.50" thickBot="1" customHeight="1">
      <c r="A41" s="21" t="s">
        <v>92</v>
      </c>
      <c r="B41" s="21"/>
      <c r="C41" s="22"/>
      <c r="D41" s="23"/>
      <c r="E41" s="24" t="s">
        <v>93</v>
      </c>
      <c r="F41" s="25"/>
      <c r="G41" s="26">
        <f ca="1">ROUND(SUM(INDIRECT(ADDRESS(ROW()+(-1), COLUMN()+(0), 1)),INDIRECT(ADDRESS(ROW()+(-3), COLUMN()+(0), 1)),INDIRECT(ADDRESS(ROW()+(-15), COLUMN()+(0), 1)),INDIRECT(ADDRESS(ROW()+(-21), COLUMN()+(0), 1))), 2)</f>
        <v>82310</v>
      </c>
    </row>
  </sheetData>
  <mergeCells count="4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A25:B25"/>
    <mergeCell ref="A26:B26"/>
    <mergeCell ref="E26:F26"/>
    <mergeCell ref="A27:B27"/>
    <mergeCell ref="D27:E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D41"/>
    <mergeCell ref="E41:F41"/>
  </mergeCells>
  <pageMargins left="0.147638" right="0.147638" top="0.206693" bottom="0.206693" header="0.0" footer="0.0"/>
  <pageSetup paperSize="9" orientation="portrait"/>
  <rowBreaks count="0" manualBreakCount="0">
    </rowBreaks>
</worksheet>
</file>