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<sst xmlns="http://schemas.openxmlformats.org/spreadsheetml/2006/main" count="26" uniqueCount="26">
  <si>
    <t xml:space="preserve"/>
  </si>
  <si>
    <t xml:space="preserve">0GE020</t>
  </si>
  <si>
    <t xml:space="preserve">m³</t>
  </si>
  <si>
    <t xml:space="preserve">Excavación en sitio arqueológico.</t>
  </si>
  <si>
    <r>
      <rPr>
        <sz val="8.25"/>
        <color rgb="FF000000"/>
        <rFont val="Arial"/>
        <family val="2"/>
      </rPr>
      <t xml:space="preserve">Retirada de la capa superficial en sitio arqueológico para vaciado de terreno blando, hasta una profundidad máxima de 30 cm, realizada con medios manuales, que tiene como fin el desalojo volumétrico de espacios originales anegados con depósitos de diferentes orígenes, con seguimiento arqueológico a pie de obra.</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</si>
  <si>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</si>
  <si>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</si>
  <si>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</si>
  <si>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</si>
  <si>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</si>
  <si>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</si>
  <si>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Mano de obra</t>
  </si>
  <si>
    <t xml:space="preserve">mo000</t>
  </si>
  <si>
    <t xml:space="preserve">h</t>
  </si>
  <si>
    <t xml:space="preserve">arqueólogo.</t>
  </si>
  <si>
    <t xml:space="preserve">mo057</t>
  </si>
  <si>
    <t xml:space="preserve">h</t>
  </si>
  <si>
    <t xml:space="preserve">Ayudante arqueólogo.</t>
  </si>
  <si>
    <t xml:space="preserve">mo112</t>
  </si>
  <si>
    <t xml:space="preserve">h</t>
  </si>
  <si>
    <t xml:space="preserve">Jornal especializado de construcción.</t>
  </si>
  <si>
    <t xml:space="preserve">Subtotal mano de obra:</t>
  </si>
  <si>
    <t xml:space="preserve">Herramientas</t>
  </si>
  <si>
    <t xml:space="preserve">%</t>
  </si>
  <si>
    <t xml:space="preserve">Herramientas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</si>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</sst>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1.53" customWidth="1"/>
    <col min="4" max="4" width="15.13" customWidth="1"/>
    <col min="5" max="5" width="39.78" customWidth="1"/>
    <col min="6" max="6" width="17.51" customWidth="1"/>
    <col min="7" max="7" width="20.40" customWidth="1"/>
    <col min="8" max="8" width="20.06"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
      <c r="D10" s="10" t="s">
        <v>13</v>
      </c>
      <c r="E10" s="1" t="s">
        <v>14</v>
      </c>
      <c r="F10" s="11">
        <v>1.351</v>
      </c>
      <c r="G10" s="12">
        <v>12646.1</v>
      </c>
      <c r="H10" s="12">
        <f ca="1">ROUND(INDIRECT(ADDRESS(ROW()+(0), COLUMN()+(-2), 1))*INDIRECT(ADDRESS(ROW()+(0), COLUMN()+(-1), 1)), 2)</f>
        <v>17084.9</v>
      </c>
    </row>
    <row r="11" spans="1:8" ht="13.50" thickBot="1" customHeight="1">
      <c r="A11" s="1" t="s">
        <v>15</v>
      </c>
      <c r="B11" s="1"/>
      <c r="C11" s="1"/>
      <c r="D11" s="10" t="s">
        <v>16</v>
      </c>
      <c r="E11" s="1" t="s">
        <v>17</v>
      </c>
      <c r="F11" s="11">
        <v>2.703</v>
      </c>
      <c r="G11" s="12">
        <v>8208.87</v>
      </c>
      <c r="H11" s="12">
        <f ca="1">ROUND(INDIRECT(ADDRESS(ROW()+(0), COLUMN()+(-2), 1))*INDIRECT(ADDRESS(ROW()+(0), COLUMN()+(-1), 1)), 2)</f>
        <v>22188.6</v>
      </c>
    </row>
    <row r="12" spans="1:8" ht="13.50" thickBot="1" customHeight="1">
      <c r="A12" s="1" t="s">
        <v>18</v>
      </c>
      <c r="B12" s="1"/>
      <c r="C12" s="1"/>
      <c r="D12" s="10" t="s">
        <v>19</v>
      </c>
      <c r="E12" s="1" t="s">
        <v>20</v>
      </c>
      <c r="F12" s="13">
        <v>8.784</v>
      </c>
      <c r="G12" s="14">
        <v>6361.55</v>
      </c>
      <c r="H12" s="14">
        <f ca="1">ROUND(INDIRECT(ADDRESS(ROW()+(0), COLUMN()+(-2), 1))*INDIRECT(ADDRESS(ROW()+(0), COLUMN()+(-1), 1)), 2)</f>
        <v>55879.9</v>
      </c>
    </row>
    <row r="13" spans="1:8" ht="13.50" thickBot="1" customHeight="1">
      <c r="A13" s="15"/>
      <c r="B13" s="15"/>
      <c r="C13" s="15"/>
      <c r="D13" s="15"/>
      <c r="E13" s="15"/>
      <c r="F13" s="9" t="s">
        <v>21</v>
      </c>
      <c r="G13" s="9"/>
      <c r="H13" s="17">
        <f ca="1">ROUND(SUM(INDIRECT(ADDRESS(ROW()+(-1), COLUMN()+(0), 1)),INDIRECT(ADDRESS(ROW()+(-2), COLUMN()+(0), 1)),INDIRECT(ADDRESS(ROW()+(-3), COLUMN()+(0), 1))), 2)</f>
        <v>95153.3</v>
      </c>
    </row>
    <row r="14" spans="1:8" ht="13.50" thickBot="1" customHeight="1">
      <c r="A14" s="15">
        <v>2</v>
      </c>
      <c r="B14" s="15"/>
      <c r="C14" s="15"/>
      <c r="D14" s="15"/>
      <c r="E14" s="18" t="s">
        <v>22</v>
      </c>
      <c r="F14" s="18"/>
      <c r="G14" s="15"/>
      <c r="H14" s="15"/>
    </row>
    <row r="15" spans="1:8" ht="13.50" thickBot="1" customHeight="1">
      <c r="A15" s="19"/>
      <c r="B15" s="19"/>
      <c r="C15" s="19"/>
      <c r="D15" s="20" t="s">
        <v>23</v>
      </c>
      <c r="E15" s="19" t="s">
        <v>24</v>
      </c>
      <c r="F15" s="13">
        <v>2</v>
      </c>
      <c r="G15" s="14">
        <f ca="1">ROUND(SUM(INDIRECT(ADDRESS(ROW()+(-2), COLUMN()+(1), 1)),INDIRECT(ADDRESS(ROW()+(-7), COLUMN()+(1), 1))), 2)</f>
        <v>95153.3</v>
      </c>
      <c r="H15" s="14">
        <f ca="1">ROUND(INDIRECT(ADDRESS(ROW()+(0), COLUMN()+(-2), 1))*INDIRECT(ADDRESS(ROW()+(0), COLUMN()+(-1), 1))/100, 2)</f>
        <v>1903.07</v>
      </c>
    </row>
    <row r="16" spans="1:8" ht="13.50" thickBot="1" customHeight="1">
      <c r="A16" s="8"/>
      <c r="B16" s="8"/>
      <c r="C16" s="8"/>
      <c r="D16" s="8"/>
      <c r="E16" s="8"/>
      <c r="F16" s="21" t="s">
        <v>25</v>
      </c>
      <c r="G16" s="21"/>
      <c r="H16" s="22">
        <f ca="1">ROUND(SUM(INDIRECT(ADDRESS(ROW()+(-1), COLUMN()+(0), 1)),INDIRECT(ADDRESS(ROW()+(-3), COLUMN()+(0), 1)),INDIRECT(ADDRESS(ROW()+(-8), COLUMN()+(0), 1))), 2)</f>
        <v>97056.4</v>
      </c>
    </row>
  </sheetData>
  <mergeCells count="16">
    <mergeCell ref="A1:H1"/>
    <mergeCell ref="C3:H3"/>
    <mergeCell ref="A5:H5"/>
    <mergeCell ref="A8:C8"/>
    <mergeCell ref="A9:C9"/>
    <mergeCell ref="E9:F9"/>
    <mergeCell ref="A10:C10"/>
    <mergeCell ref="A11:C11"/>
    <mergeCell ref="A12:C12"/>
    <mergeCell ref="A13:C13"/>
    <mergeCell ref="F13:G13"/>
    <mergeCell ref="A14:C14"/>
    <mergeCell ref="E14:F14"/>
    <mergeCell ref="A15:C15"/>
    <mergeCell ref="A16:C16"/>
    <mergeCell ref="F16:G16"/>
  </mergeCells>
  <pageMargins left="0.147638" right="0.147638" top="0.206693" bottom="0.206693" header="0.0" footer="0.0"/>
  <pageSetup paperSize="9" orientation="portrait"/>
  <rowBreaks count="0" manualBreakCount="0">
    </rowBreaks>
</worksheet>
</file>