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<sst xmlns="http://schemas.openxmlformats.org/spreadsheetml/2006/main" count="38" uniqueCount="38">
  <si>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</si>
  <si>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UXT010</t>
  </si>
  <si>
    <t xml:space="preserve">m²</t>
  </si>
  <si>
    <t xml:space="preserve">Piso exterior de piezas de terrazo. Colocación en capa gruesa.</t>
  </si>
  <si>
    <r>
      <rPr>
        <sz val="8.25"/>
        <color rgb="FF000000"/>
        <rFont val="Arial"/>
        <family val="2"/>
      </rPr>
      <t xml:space="preserve">Piso exterior de piezas de terrazo, para uso en zona de parques y jardines, de acabado superficial de la cara vista: bajorrelieve sin pulir, clase resistente a flexión T, clase resistente según la carga de rotura 4, clase de desgaste por abrasión B, formato nominal 40x40 cm, color gris. COLOCACIÓN: al tendido sobre capa de arena-cemento de 3 cm de espesor, sin aditivos, con 250 kg/m³ de cemento Portland con caliza CEM II/B-L 32,5 R y arena de cantera granítica. REJUNTADO: con arena silícea de tamaño 0/2 mm en juntas de 1,5 a 3 mm de espesor. El precio no incluye la base de apoyo.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</si>
  <si>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</si>
  <si>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</si>
  <si>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</si>
  <si>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</si>
  <si>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</si>
  <si>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</si>
  <si>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</si>
  <si>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mt08cem011a</t>
  </si>
  <si>
    <t xml:space="preserve">kg</t>
  </si>
  <si>
    <t xml:space="preserve">Cemento Portland CEM II/B-L 32,5 R, color gris, en sacos.</t>
  </si>
  <si>
    <t xml:space="preserve">mt18btx010ccea</t>
  </si>
  <si>
    <t xml:space="preserve">m²</t>
  </si>
  <si>
    <t xml:space="preserve">Piezas de terrazo para exterior, acabado superficial de la cara vista: bajorrelieve sin pulir, clase resistente a flexión T, clase resistente según la carga de rotura 4, clase de desgaste por abrasión B, formato nominal 40x40 cm, color gris, con resistencia al deslizamiento/resbalamiento (índice USRV) &gt; 45.</t>
  </si>
  <si>
    <t xml:space="preserve">mt01arp020a</t>
  </si>
  <si>
    <t xml:space="preserve">kg</t>
  </si>
  <si>
    <t xml:space="preserve">Arena natural, fina y seca, de 2 mm de tamaño máximo, exenta de sales perjudiciales, presentada en sacos.</t>
  </si>
  <si>
    <t xml:space="preserve">Subtotal materiales:</t>
  </si>
  <si>
    <t xml:space="preserve">Mano de obra</t>
  </si>
  <si>
    <t xml:space="preserve">mo087</t>
  </si>
  <si>
    <t xml:space="preserve">h</t>
  </si>
  <si>
    <t xml:space="preserve">Ayudante construcción de obra civil.</t>
  </si>
  <si>
    <t xml:space="preserve">mo023</t>
  </si>
  <si>
    <t xml:space="preserve">h</t>
  </si>
  <si>
    <t xml:space="preserve">Maestro 1ª solador.</t>
  </si>
  <si>
    <t xml:space="preserve">mo061</t>
  </si>
  <si>
    <t xml:space="preserve">h</t>
  </si>
  <si>
    <t xml:space="preserve">Ayudante solador.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</si>
  <si>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</si>
  <si>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</si>
  <si>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</si>
  <si>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</si>
  <si>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$ 1.236,89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</si>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</sst>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0.68" customWidth="1"/>
    <col min="4" max="4" width="7.65" customWidth="1"/>
    <col min="5" max="5" width="70.38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63.47</v>
      </c>
      <c r="H10" s="12">
        <f ca="1">ROUND(INDIRECT(ADDRESS(ROW()+(0), COLUMN()+(-2), 1))*INDIRECT(ADDRESS(ROW()+(0), COLUMN()+(-1), 1)), 2)</f>
        <v>63.47</v>
      </c>
    </row>
    <row r="11" spans="1:8" ht="45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1.05</v>
      </c>
      <c r="G11" s="12">
        <v>6686.87</v>
      </c>
      <c r="H11" s="12">
        <f ca="1">ROUND(INDIRECT(ADDRESS(ROW()+(0), COLUMN()+(-2), 1))*INDIRECT(ADDRESS(ROW()+(0), COLUMN()+(-1), 1)), 2)</f>
        <v>7021.21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1</v>
      </c>
      <c r="G12" s="14">
        <v>232.32</v>
      </c>
      <c r="H12" s="14">
        <f ca="1">ROUND(INDIRECT(ADDRESS(ROW()+(0), COLUMN()+(-2), 1))*INDIRECT(ADDRESS(ROW()+(0), COLUMN()+(-1), 1)), 2)</f>
        <v>232.32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7317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0.284</v>
      </c>
      <c r="G15" s="12">
        <v>6494.86</v>
      </c>
      <c r="H15" s="12">
        <f ca="1">ROUND(INDIRECT(ADDRESS(ROW()+(0), COLUMN()+(-2), 1))*INDIRECT(ADDRESS(ROW()+(0), COLUMN()+(-1), 1)), 2)</f>
        <v>1844.54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1">
        <v>0.284</v>
      </c>
      <c r="G16" s="12">
        <v>8689.02</v>
      </c>
      <c r="H16" s="12">
        <f ca="1">ROUND(INDIRECT(ADDRESS(ROW()+(0), COLUMN()+(-2), 1))*INDIRECT(ADDRESS(ROW()+(0), COLUMN()+(-1), 1)), 2)</f>
        <v>2467.68</v>
      </c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3">
        <v>0.284</v>
      </c>
      <c r="G17" s="14">
        <v>6494.86</v>
      </c>
      <c r="H17" s="14">
        <f ca="1">ROUND(INDIRECT(ADDRESS(ROW()+(0), COLUMN()+(-2), 1))*INDIRECT(ADDRESS(ROW()+(0), COLUMN()+(-1), 1)), 2)</f>
        <v>1844.54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1)),INDIRECT(ADDRESS(ROW()+(-3), COLUMN()+(0), 1))), 2)</f>
        <v>6156.76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19"/>
      <c r="D20" s="20" t="s">
        <v>34</v>
      </c>
      <c r="E20" s="19" t="s">
        <v>35</v>
      </c>
      <c r="F20" s="13">
        <v>2</v>
      </c>
      <c r="G20" s="14">
        <f ca="1">ROUND(SUM(INDIRECT(ADDRESS(ROW()+(-2), COLUMN()+(1), 1)),INDIRECT(ADDRESS(ROW()+(-7), COLUMN()+(1), 1))), 2)</f>
        <v>13473.8</v>
      </c>
      <c r="H20" s="14">
        <f ca="1">ROUND(INDIRECT(ADDRESS(ROW()+(0), COLUMN()+(-2), 1))*INDIRECT(ADDRESS(ROW()+(0), COLUMN()+(-1), 1))/100, 2)</f>
        <v>269.48</v>
      </c>
    </row>
    <row r="21" spans="1:8" ht="13.50" thickBot="1" customHeight="1">
      <c r="A21" s="21" t="s">
        <v>36</v>
      </c>
      <c r="B21" s="21"/>
      <c r="C21" s="21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1)),INDIRECT(ADDRESS(ROW()+(-8), COLUMN()+(0), 1))), 2)</f>
        <v>13743.2</v>
      </c>
    </row>
  </sheetData>
  <mergeCells count="23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A18:C18"/>
    <mergeCell ref="F18:G18"/>
    <mergeCell ref="A19:C19"/>
    <mergeCell ref="E19:F19"/>
    <mergeCell ref="A20:C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