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<sst xmlns="http://schemas.openxmlformats.org/spreadsheetml/2006/main" count="32" uniqueCount="32">
  <si>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</si>
  <si>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UPT021</t>
  </si>
  <si>
    <t xml:space="preserve">Ud</t>
  </si>
  <si>
    <t xml:space="preserve">Piezas especiales cerámicas para remates de piscina.</t>
  </si>
  <si>
    <r>
      <rPr>
        <sz val="8.25"/>
        <color rgb="FF000000"/>
        <rFont val="Arial"/>
        <family val="2"/>
      </rPr>
      <t xml:space="preserve">Pieza de remate de canto romo, de gres esmaltado, color azul, de 245x120x9 mm, para revestimiento de vasos de piscina, recibida con adhesivo cementoso de fraguado normal, C1 TE, con deslizamiento reducido y tiempo abierto ampliado y mortero de juntas de resinas reactivas, tipo RG, color blanco, para juntas de 1 a 15 mm. El precio no incluye la imprimación de la piscina.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</si>
  <si>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</si>
  <si>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</si>
  <si>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</si>
  <si>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</si>
  <si>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</si>
  <si>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</si>
  <si>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</si>
  <si>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mt18ktc010a</t>
  </si>
  <si>
    <t xml:space="preserve">Ud</t>
  </si>
  <si>
    <t xml:space="preserve">Pieza de remate de canto romo, de gres esmaltado, color azul, de 245x120x9 mm, para revestimiento de vaso de piscina.</t>
  </si>
  <si>
    <t xml:space="preserve">mt09mcp010aoa</t>
  </si>
  <si>
    <t xml:space="preserve">kg</t>
  </si>
  <si>
    <t xml:space="preserve">Adhesivo cementoso de fraguado normal, C1 TE, con deslizamiento reducido y tiempo abierto ampliado, color gris, para la colocación en capa fina de piezas cerámicas con grado de absorción medio-alto en revestimientos interiores, pisos interiores y exteriores, zócalos y especialmente sobre placas de yeso laminado y revestimientos de piscinas con mosaico de vidrio, a base de cemento de alta resistencia, áridos seleccionados, aditivos y resinas sintéticas.</t>
  </si>
  <si>
    <t xml:space="preserve">mt09mcp020pE</t>
  </si>
  <si>
    <t xml:space="preserve">kg</t>
  </si>
  <si>
    <t xml:space="preserve">Mortero de juntas de resinas reactivas, tipo RG, color blanco, para juntas de 1 a 15 mm, de dos componentes a base de resina epoxídica, cargas inertes, aditivos y catalizadores orgánicos, con resistencia a los ácidos, con efecto bacteriostático, antimoho y antiverdín, especial para rejuntado de todo tipo de piezas cerámicas y piedras naturales en zonas con agresividad química o en contacto con alimentos.</t>
  </si>
  <si>
    <t xml:space="preserve">Subtotal materiales:</t>
  </si>
  <si>
    <t xml:space="preserve">Mano de obra</t>
  </si>
  <si>
    <t xml:space="preserve">mo024</t>
  </si>
  <si>
    <t xml:space="preserve">h</t>
  </si>
  <si>
    <t xml:space="preserve">Maestro 1ª alicatador.</t>
  </si>
  <si>
    <t xml:space="preserve">Subtotal mano de obra:</t>
  </si>
  <si>
    <t xml:space="preserve">Herramientas</t>
  </si>
  <si>
    <t xml:space="preserve">%</t>
  </si>
  <si>
    <t xml:space="preserve">Herramientas</t>
  </si>
  <si>
    <t xml:space="preserve">Coste de mantenimiento decenal: $ 333,96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</si>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</sst>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7.65" customWidth="1"/>
    <col min="5" max="5" width="70.5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v>
      </c>
      <c r="G10" s="12">
        <v>2869.52</v>
      </c>
      <c r="H10" s="12">
        <f ca="1">ROUND(INDIRECT(ADDRESS(ROW()+(0), COLUMN()+(-2), 1))*INDIRECT(ADDRESS(ROW()+(0), COLUMN()+(-1), 1)), 2)</f>
        <v>2869.52</v>
      </c>
    </row>
    <row r="11" spans="1:8" ht="66.00" thickBot="1" customHeight="1">
      <c r="A11" s="1" t="s">
        <v>15</v>
      </c>
      <c r="B11" s="1"/>
      <c r="C11" s="1"/>
      <c r="D11" s="10" t="s">
        <v>16</v>
      </c>
      <c r="E11" s="1" t="s">
        <v>17</v>
      </c>
      <c r="F11" s="11">
        <v>0.12</v>
      </c>
      <c r="G11" s="12">
        <v>177.75</v>
      </c>
      <c r="H11" s="12">
        <f ca="1">ROUND(INDIRECT(ADDRESS(ROW()+(0), COLUMN()+(-2), 1))*INDIRECT(ADDRESS(ROW()+(0), COLUMN()+(-1), 1)), 2)</f>
        <v>21.33</v>
      </c>
    </row>
    <row r="12" spans="1:8" ht="55.50" thickBot="1" customHeight="1">
      <c r="A12" s="1" t="s">
        <v>18</v>
      </c>
      <c r="B12" s="1"/>
      <c r="C12" s="1"/>
      <c r="D12" s="10" t="s">
        <v>19</v>
      </c>
      <c r="E12" s="1" t="s">
        <v>20</v>
      </c>
      <c r="F12" s="13">
        <v>0.01</v>
      </c>
      <c r="G12" s="14">
        <v>9549.77</v>
      </c>
      <c r="H12" s="14">
        <f ca="1">ROUND(INDIRECT(ADDRESS(ROW()+(0), COLUMN()+(-2), 1))*INDIRECT(ADDRESS(ROW()+(0), COLUMN()+(-1), 1)), 2)</f>
        <v>95.5</v>
      </c>
    </row>
    <row r="13" spans="1:8" ht="13.50" thickBot="1" customHeight="1">
      <c r="A13" s="15"/>
      <c r="B13" s="15"/>
      <c r="C13" s="15"/>
      <c r="D13" s="15"/>
      <c r="E13" s="15"/>
      <c r="F13" s="9" t="s">
        <v>21</v>
      </c>
      <c r="G13" s="9"/>
      <c r="H13" s="17">
        <f ca="1">ROUND(SUM(INDIRECT(ADDRESS(ROW()+(-1), COLUMN()+(0), 1)),INDIRECT(ADDRESS(ROW()+(-2), COLUMN()+(0), 1)),INDIRECT(ADDRESS(ROW()+(-3), COLUMN()+(0), 1))), 2)</f>
        <v>2986.35</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3">
        <v>0.074</v>
      </c>
      <c r="G15" s="14">
        <v>8327.21</v>
      </c>
      <c r="H15" s="14">
        <f ca="1">ROUND(INDIRECT(ADDRESS(ROW()+(0), COLUMN()+(-2), 1))*INDIRECT(ADDRESS(ROW()+(0), COLUMN()+(-1), 1)), 2)</f>
        <v>616.21</v>
      </c>
    </row>
    <row r="16" spans="1:8" ht="13.50" thickBot="1" customHeight="1">
      <c r="A16" s="15"/>
      <c r="B16" s="15"/>
      <c r="C16" s="15"/>
      <c r="D16" s="15"/>
      <c r="E16" s="15"/>
      <c r="F16" s="9" t="s">
        <v>26</v>
      </c>
      <c r="G16" s="9"/>
      <c r="H16" s="17">
        <f ca="1">ROUND(SUM(INDIRECT(ADDRESS(ROW()+(-1), COLUMN()+(0), 1))), 2)</f>
        <v>616.21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3</v>
      </c>
      <c r="G18" s="14">
        <f ca="1">ROUND(SUM(INDIRECT(ADDRESS(ROW()+(-2), COLUMN()+(1), 1)),INDIRECT(ADDRESS(ROW()+(-5), COLUMN()+(1), 1))), 2)</f>
        <v>3602.56</v>
      </c>
      <c r="H18" s="14">
        <f ca="1">ROUND(INDIRECT(ADDRESS(ROW()+(0), COLUMN()+(-2), 1))*INDIRECT(ADDRESS(ROW()+(0), COLUMN()+(-1), 1))/100, 2)</f>
        <v>108.08</v>
      </c>
    </row>
    <row r="19" spans="1:8" ht="13.50" thickBot="1" customHeight="1">
      <c r="A19" s="21" t="s">
        <v>30</v>
      </c>
      <c r="B19" s="21"/>
      <c r="C19" s="21"/>
      <c r="D19" s="22"/>
      <c r="E19" s="23"/>
      <c r="F19" s="24" t="s">
        <v>31</v>
      </c>
      <c r="G19" s="25"/>
      <c r="H19" s="26">
        <f ca="1">ROUND(SUM(INDIRECT(ADDRESS(ROW()+(-1), COLUMN()+(0), 1)),INDIRECT(ADDRESS(ROW()+(-3), COLUMN()+(0), 1)),INDIRECT(ADDRESS(ROW()+(-6), COLUMN()+(0), 1))), 2)</f>
        <v>3710.64</v>
      </c>
    </row>
  </sheetData>
  <mergeCells count="21">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