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<sst xmlns="http://schemas.openxmlformats.org/spreadsheetml/2006/main" count="40" uniqueCount="40">
  <si>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</si>
  <si>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</si>
  <si>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</si>
  <si>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</si>
  <si>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80x80x110 cm de medidas interiores</t>
    </r>
    <r>
      <rPr>
        <sz val="8.25"/>
        <color rgb="FF000000"/>
        <rFont val="Arial"/>
        <family val="2"/>
      </rPr>
      <t xml:space="preserve">, con </t>
    </r>
    <r>
      <rPr>
        <b/>
        <sz val="8.25"/>
        <color rgb="FF000000"/>
        <rFont val="Arial"/>
        <family val="2"/>
      </rPr>
      <t xml:space="preserve">marco de lámina galvanizada y tapa de hormigón armado aligerado, de 89,5x88,5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</si>
  <si>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</si>
  <si>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</si>
  <si>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</si>
  <si>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</si>
  <si>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</si>
  <si>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</si>
  <si>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</si>
  <si>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mt35arg100g</t>
  </si>
  <si>
    <t xml:space="preserve">Ud</t>
  </si>
  <si>
    <t xml:space="preserve">Cámara de inspección de conexión eléctrica, prefabricada de hormigón, sin fondo, registrable, de 80x80x110 cm de medidas interiores, con paredes rebajadas para la entrada de tubos, capaz de soportar una carga de 400 kN.</t>
  </si>
  <si>
    <t xml:space="preserve">mt35arg105e</t>
  </si>
  <si>
    <t xml:space="preserve">Ud</t>
  </si>
  <si>
    <t xml:space="preserve">Marco de lámina galvanizada y tapa de hormigón armado aligerado, de 89,5x88,5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</si>
  <si>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</si>
  <si>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</si>
  <si>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</si>
  <si>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</si>
  <si>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Maquinaria</t>
  </si>
  <si>
    <t xml:space="preserve">mq01ret020b</t>
  </si>
  <si>
    <t xml:space="preserve">h</t>
  </si>
  <si>
    <t xml:space="preserve">Retrocargadora sobre neumáticos, de 70 kW.</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</si>
  <si>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</si>
  <si>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</si>
  <si>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</si>
  <si>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</si>
  <si>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</si>
  <si>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</si>
  <si>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</si>
  <si>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</si>
  <si>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</si>
  <si>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</si>
  <si>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</si>
  <si>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</si>
  <si>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$ 7.985,64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</si>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</sst>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2.04" customWidth="1"/>
    <col min="4" max="4" width="20.40" customWidth="1"/>
    <col min="5" max="5" width="26.35" customWidth="1"/>
    <col min="6" max="6" width="4.08" customWidth="1"/>
    <col min="7" max="7" width="10.20" customWidth="1"/>
    <col min="8" max="8" width="1.36" customWidth="1"/>
    <col min="9" max="9" width="12.92" customWidth="1"/>
    <col min="10" max="10" width="1.53" customWidth="1"/>
    <col min="11" max="11" width="12.58"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67662.500000</v>
      </c>
      <c r="J9" s="15"/>
      <c r="K9" s="15">
        <f ca="1">ROUND(INDIRECT(ADDRESS(ROW()+(0), COLUMN()+(-4), 1))*INDIRECT(ADDRESS(ROW()+(0), COLUMN()+(-2), 1)), 2)</f>
        <v>67662.500000</v>
      </c>
    </row>
    <row r="10" spans="1:11" ht="34.50" thickBot="1" customHeight="1">
      <c r="A10" s="1" t="s">
        <v>15</v>
      </c>
      <c r="B10" s="13" t="s">
        <v>16</v>
      </c>
      <c r="C10" s="1" t="s">
        <v>17</v>
      </c>
      <c r="D10" s="1"/>
      <c r="E10" s="1"/>
      <c r="F10" s="1"/>
      <c r="G10" s="14">
        <v>1.000000</v>
      </c>
      <c r="H10" s="14"/>
      <c r="I10" s="15">
        <v>72048.810000</v>
      </c>
      <c r="J10" s="15"/>
      <c r="K10" s="15">
        <f ca="1">ROUND(INDIRECT(ADDRESS(ROW()+(0), COLUMN()+(-4), 1))*INDIRECT(ADDRESS(ROW()+(0), COLUMN()+(-2), 1)), 2)</f>
        <v>72048.810000</v>
      </c>
    </row>
    <row r="11" spans="1:11" ht="13.50" thickBot="1" customHeight="1">
      <c r="A11" s="1" t="s">
        <v>18</v>
      </c>
      <c r="B11" s="13" t="s">
        <v>19</v>
      </c>
      <c r="C11" s="1" t="s">
        <v>20</v>
      </c>
      <c r="D11" s="1"/>
      <c r="E11" s="1"/>
      <c r="F11" s="1"/>
      <c r="G11" s="16">
        <v>1.738000</v>
      </c>
      <c r="H11" s="16"/>
      <c r="I11" s="17">
        <v>4426.540000</v>
      </c>
      <c r="J11" s="17"/>
      <c r="K11" s="17">
        <f ca="1">ROUND(INDIRECT(ADDRESS(ROW()+(0), COLUMN()+(-4), 1))*INDIRECT(ADDRESS(ROW()+(0), COLUMN()+(-2), 1)), 2)</f>
        <v>7693.330000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147404.640000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0.206000</v>
      </c>
      <c r="H14" s="16"/>
      <c r="I14" s="17">
        <v>19708.860000</v>
      </c>
      <c r="J14" s="17"/>
      <c r="K14" s="17">
        <f ca="1">ROUND(INDIRECT(ADDRESS(ROW()+(0), COLUMN()+(-4), 1))*INDIRECT(ADDRESS(ROW()+(0), COLUMN()+(-2), 1)), 2)</f>
        <v>4060.030000</v>
      </c>
    </row>
    <row r="15" spans="1:11" ht="13.50" thickBot="1" customHeight="1">
      <c r="A15" s="18"/>
      <c r="B15" s="18"/>
      <c r="C15" s="18"/>
      <c r="D15" s="18"/>
      <c r="E15" s="18"/>
      <c r="F15" s="18"/>
      <c r="G15" s="12" t="s">
        <v>26</v>
      </c>
      <c r="H15" s="12"/>
      <c r="I15" s="12"/>
      <c r="J15" s="12"/>
      <c r="K15" s="20">
        <f ca="1">ROUND(SUM(INDIRECT(ADDRESS(ROW()+(-1), COLUMN()+(0), 1))), 2)</f>
        <v>4060.030000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0.552000</v>
      </c>
      <c r="H17" s="14"/>
      <c r="I17" s="15">
        <v>4823.280000</v>
      </c>
      <c r="J17" s="15"/>
      <c r="K17" s="15">
        <f ca="1">ROUND(INDIRECT(ADDRESS(ROW()+(0), COLUMN()+(-4), 1))*INDIRECT(ADDRESS(ROW()+(0), COLUMN()+(-2), 1)), 2)</f>
        <v>2662.450000</v>
      </c>
    </row>
    <row r="18" spans="1:11" ht="13.50" thickBot="1" customHeight="1">
      <c r="A18" s="1" t="s">
        <v>31</v>
      </c>
      <c r="B18" s="13" t="s">
        <v>32</v>
      </c>
      <c r="C18" s="1" t="s">
        <v>33</v>
      </c>
      <c r="D18" s="1"/>
      <c r="E18" s="1"/>
      <c r="F18" s="1"/>
      <c r="G18" s="16">
        <v>0.691000</v>
      </c>
      <c r="H18" s="16"/>
      <c r="I18" s="17">
        <v>3551.520000</v>
      </c>
      <c r="J18" s="17"/>
      <c r="K18" s="17">
        <f ca="1">ROUND(INDIRECT(ADDRESS(ROW()+(0), COLUMN()+(-4), 1))*INDIRECT(ADDRESS(ROW()+(0), COLUMN()+(-2), 1)), 2)</f>
        <v>2454.100000</v>
      </c>
    </row>
    <row r="19" spans="1:11" ht="13.50" thickBot="1" customHeight="1">
      <c r="A19" s="18"/>
      <c r="B19" s="18"/>
      <c r="C19" s="18"/>
      <c r="D19" s="18"/>
      <c r="E19" s="18"/>
      <c r="F19" s="18"/>
      <c r="G19" s="12" t="s">
        <v>34</v>
      </c>
      <c r="H19" s="12"/>
      <c r="I19" s="12"/>
      <c r="J19" s="12"/>
      <c r="K19" s="20">
        <f ca="1">ROUND(SUM(INDIRECT(ADDRESS(ROW()+(-1), COLUMN()+(0), 1)),INDIRECT(ADDRESS(ROW()+(-2), COLUMN()+(0), 1))), 2)</f>
        <v>5116.550000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156581.220000</v>
      </c>
      <c r="J21" s="17"/>
      <c r="K21" s="17">
        <f ca="1">ROUND(INDIRECT(ADDRESS(ROW()+(0), COLUMN()+(-4), 1))*INDIRECT(ADDRESS(ROW()+(0), COLUMN()+(-2), 1))/100, 2)</f>
        <v>3131.620000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159712.840000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