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<sst xmlns="http://schemas.openxmlformats.org/spreadsheetml/2006/main" count="112" uniqueCount="112">
  <si>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</si>
  <si>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UCM010</t>
  </si>
  <si>
    <t xml:space="preserve">m²</t>
  </si>
  <si>
    <t xml:space="preserve">Marquesina metálica para cobertura de vehículos, en estacionamiento exterior.</t>
  </si>
  <si>
    <r>
      <rPr>
        <sz val="8.25"/>
        <color rgb="FF000000"/>
        <rFont val="Arial"/>
        <family val="2"/>
      </rPr>
      <t xml:space="preserve">Marquesina metálica para cobertura de vehículos, en estacionamiento exterior, compuesta de: CIMENTACIÓN: formada por zapatas y correas de hormigón armado sobre capa de emplantillado de hormigón, realizadas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A63-42H; ESTRUCTURA: formada por pilares, vigas y correas de acero A 36, en perfiles laminados en caliente, mediante uniones soldadas, con imprimación anticorrosiva realizada en taller; fijada a la fundación mediante placas de anclaje de acero A 36, en perfil plano, con taladro central biselado y pernos soldados de acero con resaltes A63-42H; CUBIERTA: de lámina perfilada de acero galvanizado prelacado, de 0,6 mm de espesor, con nervios de entre 40 y 50 mm de altura de cresta, a una separación de entre 250 y 270 mm, colocada con un solape de la chapa superior de 200 mm y un solape lateral de un trapecio y fijada mecánicamente a correa estructural y borde lateral realizado con lámina plegada de acero galvanizado, de 0,8 mm de espesor, 30 cm de desarrollo y 3 pliegues. Incluso accesorios de fijación de las láminas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</si>
  <si>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</si>
  <si>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</si>
  <si>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</si>
  <si>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</si>
  <si>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</si>
  <si>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</si>
  <si>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</si>
  <si>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mt10hmf090aaeg</t>
  </si>
  <si>
    <t xml:space="preserve">m³</t>
  </si>
  <si>
    <t xml:space="preserve">Hormigón simple H10 (20) 20/6, no expuesto a ciclos hielo-deshielo, exposición a sulfatos despreciable, sin requerimiento de permeabilidad, docilidad blanda, con cemento grado normal, preparado en central, según NCh 170.Of85 y ACI 318-08.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</si>
  <si>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</si>
  <si>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</si>
  <si>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</si>
  <si>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</si>
  <si>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</si>
  <si>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</si>
  <si>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</si>
  <si>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</si>
  <si>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</si>
  <si>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</si>
  <si>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</si>
  <si>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</si>
  <si>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</si>
  <si>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</si>
  <si>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</si>
  <si>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mt07aco020a</t>
  </si>
  <si>
    <t xml:space="preserve">Ud</t>
  </si>
  <si>
    <t xml:space="preserve">Separador homologado para fundaciones.</t>
  </si>
  <si>
    <t xml:space="preserve">mt07ala001e</t>
  </si>
  <si>
    <t xml:space="preserve">kg</t>
  </si>
  <si>
    <t xml:space="preserve">Pletina de acero laminado A 36, según ASTM A 36, para aplicaciones estructurales. Trabajada y montada en taller, para colocar con uniones soldadas en obra.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</si>
  <si>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</si>
  <si>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</si>
  <si>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</si>
  <si>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</si>
  <si>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</si>
  <si>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</si>
  <si>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mt13ccp010a</t>
  </si>
  <si>
    <t xml:space="preserve">m²</t>
  </si>
  <si>
    <t xml:space="preserve">Lámina perfilada de acero galvanizado prelacado, de 0,6 mm de espesor, con nervios de entre 40 y 50 mm de altura de cresta, a una separación de entre 250 y 270 mm e inercia entre 13 y 21 cm4.</t>
  </si>
  <si>
    <t xml:space="preserve">mt13ccg030g</t>
  </si>
  <si>
    <t xml:space="preserve">Ud</t>
  </si>
  <si>
    <t xml:space="preserve">Tornillo autorroscante de 6,5x70 mm de acero inoxidable, con arandela.</t>
  </si>
  <si>
    <t xml:space="preserve">mt12www030mbj</t>
  </si>
  <si>
    <t xml:space="preserve">m</t>
  </si>
  <si>
    <t xml:space="preserve">Lámina plegada de acero galvanizado, de 0,8 mm de espesor, 30 cm de desarrollo y 3 pliegues, para borde lateral.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</si>
  <si>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</si>
  <si>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</si>
  <si>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</si>
  <si>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</si>
  <si>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</si>
  <si>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</si>
  <si>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mt13ccg040</t>
  </si>
  <si>
    <t xml:space="preserve">m</t>
  </si>
  <si>
    <t xml:space="preserve">Junta de estanqueidad para láminas perfiladas de acero.</t>
  </si>
  <si>
    <t xml:space="preserve">Subtotal materiales:</t>
  </si>
  <si>
    <t xml:space="preserve">Maquinaria</t>
  </si>
  <si>
    <t xml:space="preserve">mq01ret020b</t>
  </si>
  <si>
    <t xml:space="preserve">h</t>
  </si>
  <si>
    <t xml:space="preserve">Retrocargadora sobre neumáticos, de 70 kW.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</si>
  <si>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</si>
  <si>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</si>
  <si>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</si>
  <si>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</si>
  <si>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</si>
  <si>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</si>
  <si>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</si>
  <si>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</si>
  <si>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</si>
  <si>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</si>
  <si>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</si>
  <si>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</si>
  <si>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</si>
  <si>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</si>
  <si>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</si>
  <si>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</si>
  <si>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</si>
  <si>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</si>
  <si>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</si>
  <si>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</si>
  <si>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</si>
  <si>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</si>
  <si>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</si>
  <si>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</si>
  <si>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</si>
  <si>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</si>
  <si>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</si>
  <si>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</si>
  <si>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</si>
  <si>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</si>
  <si>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</si>
  <si>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</si>
  <si>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</si>
  <si>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</si>
  <si>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</si>
  <si>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</si>
  <si>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</si>
  <si>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</si>
  <si>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</si>
  <si>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</si>
  <si>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</si>
  <si>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</si>
  <si>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</si>
  <si>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</si>
  <si>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</si>
  <si>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$ 7.532,73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</si>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</sst>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6.13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54078.6</v>
      </c>
      <c r="H10" s="12">
        <f ca="1">ROUND(INDIRECT(ADDRESS(ROW()+(0), COLUMN()+(-2), 1))*INDIRECT(ADDRESS(ROW()+(0), COLUMN()+(-1), 1)), 2)</f>
        <v>540.79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0.017</v>
      </c>
      <c r="G11" s="12">
        <v>924.2</v>
      </c>
      <c r="H11" s="12">
        <f ca="1">ROUND(INDIRECT(ADDRESS(ROW()+(0), COLUMN()+(-2), 1))*INDIRECT(ADDRESS(ROW()+(0), COLUMN()+(-1), 1)), 2)</f>
        <v>15.71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0.045</v>
      </c>
      <c r="G12" s="12">
        <v>10855.4</v>
      </c>
      <c r="H12" s="12">
        <f ca="1">ROUND(INDIRECT(ADDRESS(ROW()+(0), COLUMN()+(-2), 1))*INDIRECT(ADDRESS(ROW()+(0), COLUMN()+(-1), 1)), 2)</f>
        <v>488.49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0.078</v>
      </c>
      <c r="G13" s="12">
        <v>17750</v>
      </c>
      <c r="H13" s="12">
        <f ca="1">ROUND(INDIRECT(ADDRESS(ROW()+(0), COLUMN()+(-2), 1))*INDIRECT(ADDRESS(ROW()+(0), COLUMN()+(-1), 1)), 2)</f>
        <v>1384.5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29</v>
      </c>
      <c r="G14" s="12">
        <v>100.67</v>
      </c>
      <c r="H14" s="12">
        <f ca="1">ROUND(INDIRECT(ADDRESS(ROW()+(0), COLUMN()+(-2), 1))*INDIRECT(ADDRESS(ROW()+(0), COLUMN()+(-1), 1)), 2)</f>
        <v>2919.43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4.14</v>
      </c>
      <c r="G15" s="12">
        <v>685.64</v>
      </c>
      <c r="H15" s="12">
        <f ca="1">ROUND(INDIRECT(ADDRESS(ROW()+(0), COLUMN()+(-2), 1))*INDIRECT(ADDRESS(ROW()+(0), COLUMN()+(-1), 1)), 2)</f>
        <v>2838.55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0.8</v>
      </c>
      <c r="G16" s="12">
        <v>102.74</v>
      </c>
      <c r="H16" s="12">
        <f ca="1">ROUND(INDIRECT(ADDRESS(ROW()+(0), COLUMN()+(-2), 1))*INDIRECT(ADDRESS(ROW()+(0), COLUMN()+(-1), 1)), 2)</f>
        <v>82.19</v>
      </c>
    </row>
    <row r="17" spans="1:8" ht="34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0.47</v>
      </c>
      <c r="G17" s="12">
        <v>1812.78</v>
      </c>
      <c r="H17" s="12">
        <f ca="1">ROUND(INDIRECT(ADDRESS(ROW()+(0), COLUMN()+(-2), 1))*INDIRECT(ADDRESS(ROW()+(0), COLUMN()+(-1), 1)), 2)</f>
        <v>852.01</v>
      </c>
    </row>
    <row r="18" spans="1:8" ht="45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17.5</v>
      </c>
      <c r="G18" s="12">
        <v>1054.82</v>
      </c>
      <c r="H18" s="12">
        <f ca="1">ROUND(INDIRECT(ADDRESS(ROW()+(0), COLUMN()+(-2), 1))*INDIRECT(ADDRESS(ROW()+(0), COLUMN()+(-1), 1)), 2)</f>
        <v>18459.3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1">
        <v>0.167</v>
      </c>
      <c r="G19" s="12">
        <v>3348.73</v>
      </c>
      <c r="H19" s="12">
        <f ca="1">ROUND(INDIRECT(ADDRESS(ROW()+(0), COLUMN()+(-2), 1))*INDIRECT(ADDRESS(ROW()+(0), COLUMN()+(-1), 1)), 2)</f>
        <v>559.24</v>
      </c>
    </row>
    <row r="20" spans="1:8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1">
        <v>1.05</v>
      </c>
      <c r="G20" s="12">
        <v>4277.39</v>
      </c>
      <c r="H20" s="12">
        <f ca="1">ROUND(INDIRECT(ADDRESS(ROW()+(0), COLUMN()+(-2), 1))*INDIRECT(ADDRESS(ROW()+(0), COLUMN()+(-1), 1)), 2)</f>
        <v>4491.26</v>
      </c>
    </row>
    <row r="21" spans="1:8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1">
        <v>3</v>
      </c>
      <c r="G21" s="12">
        <v>306.04</v>
      </c>
      <c r="H21" s="12">
        <f ca="1">ROUND(INDIRECT(ADDRESS(ROW()+(0), COLUMN()+(-2), 1))*INDIRECT(ADDRESS(ROW()+(0), COLUMN()+(-1), 1)), 2)</f>
        <v>918.12</v>
      </c>
    </row>
    <row r="22" spans="1:8" ht="24.0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1">
        <v>0.214</v>
      </c>
      <c r="G22" s="12">
        <v>3056.25</v>
      </c>
      <c r="H22" s="12">
        <f ca="1">ROUND(INDIRECT(ADDRESS(ROW()+(0), COLUMN()+(-2), 1))*INDIRECT(ADDRESS(ROW()+(0), COLUMN()+(-1), 1)), 2)</f>
        <v>654.04</v>
      </c>
    </row>
    <row r="23" spans="1:8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1">
        <v>1.2</v>
      </c>
      <c r="G23" s="12">
        <v>242.05</v>
      </c>
      <c r="H23" s="12">
        <f ca="1">ROUND(INDIRECT(ADDRESS(ROW()+(0), COLUMN()+(-2), 1))*INDIRECT(ADDRESS(ROW()+(0), COLUMN()+(-1), 1)), 2)</f>
        <v>290.46</v>
      </c>
    </row>
    <row r="24" spans="1:8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1">
        <v>0.005</v>
      </c>
      <c r="G24" s="12">
        <v>9827.9</v>
      </c>
      <c r="H24" s="12">
        <f ca="1">ROUND(INDIRECT(ADDRESS(ROW()+(0), COLUMN()+(-2), 1))*INDIRECT(ADDRESS(ROW()+(0), COLUMN()+(-1), 1)), 2)</f>
        <v>49.14</v>
      </c>
    </row>
    <row r="25" spans="1:8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3">
        <v>0.2</v>
      </c>
      <c r="G25" s="14">
        <v>1850.12</v>
      </c>
      <c r="H25" s="14">
        <f ca="1">ROUND(INDIRECT(ADDRESS(ROW()+(0), COLUMN()+(-2), 1))*INDIRECT(ADDRESS(ROW()+(0), COLUMN()+(-1), 1)), 2)</f>
        <v>370.02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34913.3</v>
      </c>
    </row>
    <row r="27" spans="1:8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1">
        <v>0.1</v>
      </c>
      <c r="G28" s="12">
        <v>26825.9</v>
      </c>
      <c r="H28" s="12">
        <f ca="1">ROUND(INDIRECT(ADDRESS(ROW()+(0), COLUMN()+(-2), 1))*INDIRECT(ADDRESS(ROW()+(0), COLUMN()+(-1), 1)), 2)</f>
        <v>2682.59</v>
      </c>
    </row>
    <row r="29" spans="1:8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1">
        <v>0.07</v>
      </c>
      <c r="G29" s="12">
        <v>2262.69</v>
      </c>
      <c r="H29" s="12">
        <f ca="1">ROUND(INDIRECT(ADDRESS(ROW()+(0), COLUMN()+(-2), 1))*INDIRECT(ADDRESS(ROW()+(0), COLUMN()+(-1), 1)), 2)</f>
        <v>158.39</v>
      </c>
    </row>
    <row r="30" spans="1:8" ht="24.0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1">
        <v>0.01</v>
      </c>
      <c r="G30" s="12">
        <v>5413.65</v>
      </c>
      <c r="H30" s="12">
        <f ca="1">ROUND(INDIRECT(ADDRESS(ROW()+(0), COLUMN()+(-2), 1))*INDIRECT(ADDRESS(ROW()+(0), COLUMN()+(-1), 1)), 2)</f>
        <v>54.14</v>
      </c>
    </row>
    <row r="31" spans="1:8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3">
        <v>0.601</v>
      </c>
      <c r="G31" s="14">
        <v>2245.64</v>
      </c>
      <c r="H31" s="14">
        <f ca="1">ROUND(INDIRECT(ADDRESS(ROW()+(0), COLUMN()+(-2), 1))*INDIRECT(ADDRESS(ROW()+(0), COLUMN()+(-1), 1)), 2)</f>
        <v>1349.63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4244.75</v>
      </c>
    </row>
    <row r="33" spans="1:8" ht="13.50" thickBot="1" customHeight="1">
      <c r="A33" s="15">
        <v>3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0.119</v>
      </c>
      <c r="G34" s="12">
        <v>6257.69</v>
      </c>
      <c r="H34" s="12">
        <f ca="1">ROUND(INDIRECT(ADDRESS(ROW()+(0), COLUMN()+(-2), 1))*INDIRECT(ADDRESS(ROW()+(0), COLUMN()+(-1), 1)), 2)</f>
        <v>744.67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0.125</v>
      </c>
      <c r="G35" s="12">
        <v>6361.55</v>
      </c>
      <c r="H35" s="12">
        <f ca="1">ROUND(INDIRECT(ADDRESS(ROW()+(0), COLUMN()+(-2), 1))*INDIRECT(ADDRESS(ROW()+(0), COLUMN()+(-1), 1)), 2)</f>
        <v>795.19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1">
        <v>0.006</v>
      </c>
      <c r="G36" s="12">
        <v>9042.6</v>
      </c>
      <c r="H36" s="12">
        <f ca="1">ROUND(INDIRECT(ADDRESS(ROW()+(0), COLUMN()+(-2), 1))*INDIRECT(ADDRESS(ROW()+(0), COLUMN()+(-1), 1)), 2)</f>
        <v>54.26</v>
      </c>
    </row>
    <row r="37" spans="1:8" ht="13.50" thickBot="1" customHeight="1">
      <c r="A37" s="1" t="s">
        <v>85</v>
      </c>
      <c r="B37" s="1"/>
      <c r="C37" s="1"/>
      <c r="D37" s="10" t="s">
        <v>86</v>
      </c>
      <c r="E37" s="1" t="s">
        <v>87</v>
      </c>
      <c r="F37" s="11">
        <v>0.034</v>
      </c>
      <c r="G37" s="12">
        <v>6755.37</v>
      </c>
      <c r="H37" s="12">
        <f ca="1">ROUND(INDIRECT(ADDRESS(ROW()+(0), COLUMN()+(-2), 1))*INDIRECT(ADDRESS(ROW()+(0), COLUMN()+(-1), 1)), 2)</f>
        <v>229.68</v>
      </c>
    </row>
    <row r="38" spans="1:8" ht="13.50" thickBot="1" customHeight="1">
      <c r="A38" s="1" t="s">
        <v>88</v>
      </c>
      <c r="B38" s="1"/>
      <c r="C38" s="1"/>
      <c r="D38" s="10" t="s">
        <v>89</v>
      </c>
      <c r="E38" s="1" t="s">
        <v>90</v>
      </c>
      <c r="F38" s="11">
        <v>0.073</v>
      </c>
      <c r="G38" s="12">
        <v>9042.6</v>
      </c>
      <c r="H38" s="12">
        <f ca="1">ROUND(INDIRECT(ADDRESS(ROW()+(0), COLUMN()+(-2), 1))*INDIRECT(ADDRESS(ROW()+(0), COLUMN()+(-1), 1)), 2)</f>
        <v>660.11</v>
      </c>
    </row>
    <row r="39" spans="1:8" ht="13.50" thickBot="1" customHeight="1">
      <c r="A39" s="1" t="s">
        <v>91</v>
      </c>
      <c r="B39" s="1"/>
      <c r="C39" s="1"/>
      <c r="D39" s="10" t="s">
        <v>92</v>
      </c>
      <c r="E39" s="1" t="s">
        <v>93</v>
      </c>
      <c r="F39" s="11">
        <v>0.109</v>
      </c>
      <c r="G39" s="12">
        <v>6755.37</v>
      </c>
      <c r="H39" s="12">
        <f ca="1">ROUND(INDIRECT(ADDRESS(ROW()+(0), COLUMN()+(-2), 1))*INDIRECT(ADDRESS(ROW()+(0), COLUMN()+(-1), 1)), 2)</f>
        <v>736.34</v>
      </c>
    </row>
    <row r="40" spans="1:8" ht="13.50" thickBot="1" customHeight="1">
      <c r="A40" s="1" t="s">
        <v>94</v>
      </c>
      <c r="B40" s="1"/>
      <c r="C40" s="1"/>
      <c r="D40" s="10" t="s">
        <v>95</v>
      </c>
      <c r="E40" s="1" t="s">
        <v>96</v>
      </c>
      <c r="F40" s="11">
        <v>0.321</v>
      </c>
      <c r="G40" s="12">
        <v>9042.6</v>
      </c>
      <c r="H40" s="12">
        <f ca="1">ROUND(INDIRECT(ADDRESS(ROW()+(0), COLUMN()+(-2), 1))*INDIRECT(ADDRESS(ROW()+(0), COLUMN()+(-1), 1)), 2)</f>
        <v>2902.67</v>
      </c>
    </row>
    <row r="41" spans="1:8" ht="13.50" thickBot="1" customHeight="1">
      <c r="A41" s="1" t="s">
        <v>97</v>
      </c>
      <c r="B41" s="1"/>
      <c r="C41" s="1"/>
      <c r="D41" s="10" t="s">
        <v>98</v>
      </c>
      <c r="E41" s="1" t="s">
        <v>99</v>
      </c>
      <c r="F41" s="11">
        <v>0.321</v>
      </c>
      <c r="G41" s="12">
        <v>6755.37</v>
      </c>
      <c r="H41" s="12">
        <f ca="1">ROUND(INDIRECT(ADDRESS(ROW()+(0), COLUMN()+(-2), 1))*INDIRECT(ADDRESS(ROW()+(0), COLUMN()+(-1), 1)), 2)</f>
        <v>2168.47</v>
      </c>
    </row>
    <row r="42" spans="1:8" ht="13.50" thickBot="1" customHeight="1">
      <c r="A42" s="1" t="s">
        <v>100</v>
      </c>
      <c r="B42" s="1"/>
      <c r="C42" s="1"/>
      <c r="D42" s="10" t="s">
        <v>101</v>
      </c>
      <c r="E42" s="1" t="s">
        <v>102</v>
      </c>
      <c r="F42" s="11">
        <v>0.352</v>
      </c>
      <c r="G42" s="12">
        <v>8929.75</v>
      </c>
      <c r="H42" s="12">
        <f ca="1">ROUND(INDIRECT(ADDRESS(ROW()+(0), COLUMN()+(-2), 1))*INDIRECT(ADDRESS(ROW()+(0), COLUMN()+(-1), 1)), 2)</f>
        <v>3143.27</v>
      </c>
    </row>
    <row r="43" spans="1:8" ht="13.50" thickBot="1" customHeight="1">
      <c r="A43" s="1" t="s">
        <v>103</v>
      </c>
      <c r="B43" s="1"/>
      <c r="C43" s="1"/>
      <c r="D43" s="10" t="s">
        <v>104</v>
      </c>
      <c r="E43" s="1" t="s">
        <v>105</v>
      </c>
      <c r="F43" s="13">
        <v>0.176</v>
      </c>
      <c r="G43" s="14">
        <v>6494.86</v>
      </c>
      <c r="H43" s="14">
        <f ca="1">ROUND(INDIRECT(ADDRESS(ROW()+(0), COLUMN()+(-2), 1))*INDIRECT(ADDRESS(ROW()+(0), COLUMN()+(-1), 1)), 2)</f>
        <v>1143.1</v>
      </c>
    </row>
    <row r="44" spans="1:8" ht="13.50" thickBot="1" customHeight="1">
      <c r="A44" s="15"/>
      <c r="B44" s="15"/>
      <c r="C44" s="15"/>
      <c r="D44" s="15"/>
      <c r="E44" s="15"/>
      <c r="F44" s="9" t="s">
        <v>106</v>
      </c>
      <c r="G44" s="9"/>
      <c r="H4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12577.8</v>
      </c>
    </row>
    <row r="45" spans="1:8" ht="13.50" thickBot="1" customHeight="1">
      <c r="A45" s="15">
        <v>4</v>
      </c>
      <c r="B45" s="15"/>
      <c r="C45" s="15"/>
      <c r="D45" s="15"/>
      <c r="E45" s="18" t="s">
        <v>107</v>
      </c>
      <c r="F45" s="18"/>
      <c r="G45" s="15"/>
      <c r="H45" s="15"/>
    </row>
    <row r="46" spans="1:8" ht="13.50" thickBot="1" customHeight="1">
      <c r="A46" s="19"/>
      <c r="B46" s="19"/>
      <c r="C46" s="19"/>
      <c r="D46" s="20" t="s">
        <v>108</v>
      </c>
      <c r="E46" s="19" t="s">
        <v>109</v>
      </c>
      <c r="F46" s="13">
        <v>4</v>
      </c>
      <c r="G46" s="14">
        <f ca="1">ROUND(SUM(INDIRECT(ADDRESS(ROW()+(-2), COLUMN()+(1), 1)),INDIRECT(ADDRESS(ROW()+(-14), COLUMN()+(1), 1)),INDIRECT(ADDRESS(ROW()+(-20), COLUMN()+(1), 1))), 2)</f>
        <v>51735.8</v>
      </c>
      <c r="H46" s="14">
        <f ca="1">ROUND(INDIRECT(ADDRESS(ROW()+(0), COLUMN()+(-2), 1))*INDIRECT(ADDRESS(ROW()+(0), COLUMN()+(-1), 1))/100, 2)</f>
        <v>2069.43</v>
      </c>
    </row>
    <row r="47" spans="1:8" ht="13.50" thickBot="1" customHeight="1">
      <c r="A47" s="21" t="s">
        <v>110</v>
      </c>
      <c r="B47" s="21"/>
      <c r="C47" s="21"/>
      <c r="D47" s="22"/>
      <c r="E47" s="23"/>
      <c r="F47" s="24" t="s">
        <v>111</v>
      </c>
      <c r="G47" s="25"/>
      <c r="H47" s="26">
        <f ca="1">ROUND(SUM(INDIRECT(ADDRESS(ROW()+(-1), COLUMN()+(0), 1)),INDIRECT(ADDRESS(ROW()+(-3), COLUMN()+(0), 1)),INDIRECT(ADDRESS(ROW()+(-15), COLUMN()+(0), 1)),INDIRECT(ADDRESS(ROW()+(-21), COLUMN()+(0), 1))), 2)</f>
        <v>53805.2</v>
      </c>
    </row>
  </sheetData>
  <mergeCells count="5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A31:C31"/>
    <mergeCell ref="A32:C32"/>
    <mergeCell ref="F32:G32"/>
    <mergeCell ref="A33:C33"/>
    <mergeCell ref="E33:F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F44:G44"/>
    <mergeCell ref="A45:C45"/>
    <mergeCell ref="E45:F45"/>
    <mergeCell ref="A46:C46"/>
    <mergeCell ref="A47:E47"/>
    <mergeCell ref="F47:G47"/>
  </mergeCells>
  <pageMargins left="0.147638" right="0.147638" top="0.206693" bottom="0.206693" header="0.0" footer="0.0"/>
  <pageSetup paperSize="9" orientation="portrait"/>
  <rowBreaks count="0" manualBreakCount="0">
    </rowBreaks>
</worksheet>
</file>