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<sst xmlns="http://schemas.openxmlformats.org/spreadsheetml/2006/main" count="55" uniqueCount="55">
  <si>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</si>
  <si>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RSN020</t>
  </si>
  <si>
    <t xml:space="preserve">m²</t>
  </si>
  <si>
    <t xml:space="preserve">Piso continuo de hormigón tratado superficialmente con recubrimiento cementoso.</t>
  </si>
  <si>
    <r>
      <rPr>
        <sz val="8.25"/>
        <color rgb="FF000000"/>
        <rFont val="Arial"/>
        <family val="2"/>
      </rPr>
      <t xml:space="preserve">Piso continuo </t>
    </r>
    <r>
      <rPr>
        <b/>
        <sz val="8.25"/>
        <color rgb="FF000000"/>
        <rFont val="Arial"/>
        <family val="2"/>
      </rPr>
      <t xml:space="preserve">de hormigón simple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10</t>
    </r>
    <r>
      <rPr>
        <sz val="8.25"/>
        <color rgb="FF000000"/>
        <rFont val="Arial"/>
        <family val="2"/>
      </rPr>
      <t xml:space="preserve"> cm de espesor, realizado con </t>
    </r>
    <r>
      <rPr>
        <b/>
        <sz val="8.25"/>
        <color rgb="FF000000"/>
        <rFont val="Arial"/>
        <family val="2"/>
      </rPr>
      <t xml:space="preserve">hormigón H20 (20) 20/6, no expuesto a ciclos hielo-deshielo, exposición a sulfatos despreciable, sin requerimiento de permeabilidad, docilidad blanda, preparado en central, con cemento grado normal, extendido y vibrado manual</t>
    </r>
    <r>
      <rPr>
        <sz val="8.25"/>
        <color rgb="FF000000"/>
        <rFont val="Arial"/>
        <family val="2"/>
      </rPr>
      <t xml:space="preserve">; tratado superficialmente con </t>
    </r>
    <r>
      <rPr>
        <b/>
        <sz val="8.25"/>
        <color rgb="FF000000"/>
        <rFont val="Arial"/>
        <family val="2"/>
      </rPr>
      <t xml:space="preserve">mortero de rodadura, color Gris Natural, con áridos de cuarzo, pigmentos y aditivos, rendimiento 3 kg/m²</t>
    </r>
    <r>
      <rPr>
        <sz val="8.25"/>
        <color rgb="FF000000"/>
        <rFont val="Arial"/>
        <family val="2"/>
      </rPr>
      <t xml:space="preserve">, con acabado platachado mecánico.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</si>
  <si>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</si>
  <si>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</si>
  <si>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</si>
  <si>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</si>
  <si>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</si>
  <si>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</si>
  <si>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</si>
  <si>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</si>
  <si>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</si>
  <si>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</si>
  <si>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mt01arg000e</t>
  </si>
  <si>
    <t xml:space="preserve">m³</t>
  </si>
  <si>
    <t xml:space="preserve">Arena cribada.</t>
  </si>
  <si>
    <t xml:space="preserve">mt01arg001em</t>
  </si>
  <si>
    <t xml:space="preserve">m³</t>
  </si>
  <si>
    <t xml:space="preserve">Árido grueso homogeneizado de tamaño máximo 20 mm.</t>
  </si>
  <si>
    <t xml:space="preserve">mt08cem000e</t>
  </si>
  <si>
    <t xml:space="preserve">kg</t>
  </si>
  <si>
    <t xml:space="preserve">Cemento gris en sacos.</t>
  </si>
  <si>
    <t xml:space="preserve">mt09bnc010a</t>
  </si>
  <si>
    <t xml:space="preserve">kg</t>
  </si>
  <si>
    <t xml:space="preserve">Mortero de rodadura, color Gris Natural, compuesto de cemento, áridos seleccionados de cuarzo, pigmentos orgánicos y aditivos, con una densidad aparente de 1330 kg/m³, una resistencia a la compresión de 75000 kN/m² y una resistencia a la abrasión según el método Böhme de 10,9 cm³ / 50 cm².</t>
  </si>
  <si>
    <t xml:space="preserve">Subtotal materiales:</t>
  </si>
  <si>
    <t xml:space="preserve">Maquinaria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</si>
  <si>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</si>
  <si>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</si>
  <si>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</si>
  <si>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</si>
  <si>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</si>
  <si>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Regla vibrante de 3 m.</t>
  </si>
  <si>
    <t xml:space="preserve">mq06fra010</t>
  </si>
  <si>
    <t xml:space="preserve">h</t>
  </si>
  <si>
    <t xml:space="preserve">Platacho mecánico de hormigón.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</si>
  <si>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</si>
  <si>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</si>
  <si>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</si>
  <si>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</si>
  <si>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</si>
  <si>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</si>
  <si>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</si>
  <si>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</si>
  <si>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</si>
  <si>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</si>
  <si>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</si>
  <si>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</si>
  <si>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</si>
  <si>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</si>
  <si>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</si>
  <si>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$ 6.091,14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</si>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</sst>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7.82" customWidth="1"/>
    <col min="3" max="3" width="19.55" customWidth="1"/>
    <col min="4" max="4" width="31.11" customWidth="1"/>
    <col min="5" max="5" width="1.70" customWidth="1"/>
    <col min="6" max="6" width="11.39" customWidth="1"/>
    <col min="7" max="7" width="13.09" customWidth="1"/>
    <col min="8" max="8" width="1.53" customWidth="1"/>
    <col min="9" max="9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34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</row>
    <row r="4" spans="1:9" ht="87.00" thickBot="1" customHeight="1">
      <c r="A4" s="6" t="s">
        <v>4</v>
      </c>
      <c r="B4" s="6"/>
      <c r="C4" s="7"/>
      <c r="D4" s="7"/>
      <c r="E4" s="7"/>
      <c r="F4" s="7"/>
      <c r="G4" s="7"/>
      <c r="H4" s="8"/>
      <c r="I4" s="8"/>
    </row>
    <row r="7" spans="1:9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10" t="s">
        <v>8</v>
      </c>
      <c r="G7" s="10" t="s">
        <v>9</v>
      </c>
      <c r="H7" s="10"/>
      <c r="I7" s="10" t="s">
        <v>10</v>
      </c>
    </row>
    <row r="8" spans="1:9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1"/>
      <c r="H8" s="11"/>
      <c r="I8" s="11"/>
    </row>
    <row r="9" spans="1:9" ht="13.50" thickBot="1" customHeight="1">
      <c r="A9" s="1" t="s">
        <v>12</v>
      </c>
      <c r="B9" s="13" t="s">
        <v>13</v>
      </c>
      <c r="C9" s="1" t="s">
        <v>14</v>
      </c>
      <c r="D9" s="1"/>
      <c r="E9" s="1"/>
      <c r="F9" s="14">
        <v>0.018000</v>
      </c>
      <c r="G9" s="15">
        <v>833.480000</v>
      </c>
      <c r="H9" s="15"/>
      <c r="I9" s="15">
        <f ca="1">ROUND(INDIRECT(ADDRESS(ROW()+(0), COLUMN()+(-3), 1))*INDIRECT(ADDRESS(ROW()+(0), COLUMN()+(-2), 1)), 2)</f>
        <v>15.000000</v>
      </c>
    </row>
    <row r="10" spans="1:9" ht="13.50" thickBot="1" customHeight="1">
      <c r="A10" s="1" t="s">
        <v>15</v>
      </c>
      <c r="B10" s="13" t="s">
        <v>16</v>
      </c>
      <c r="C10" s="1" t="s">
        <v>17</v>
      </c>
      <c r="D10" s="1"/>
      <c r="E10" s="1"/>
      <c r="F10" s="14">
        <v>0.048000</v>
      </c>
      <c r="G10" s="15">
        <v>10012.680000</v>
      </c>
      <c r="H10" s="15"/>
      <c r="I10" s="15">
        <f ca="1">ROUND(INDIRECT(ADDRESS(ROW()+(0), COLUMN()+(-3), 1))*INDIRECT(ADDRESS(ROW()+(0), COLUMN()+(-2), 1)), 2)</f>
        <v>480.610000</v>
      </c>
    </row>
    <row r="11" spans="1:9" ht="13.50" thickBot="1" customHeight="1">
      <c r="A11" s="1" t="s">
        <v>18</v>
      </c>
      <c r="B11" s="13" t="s">
        <v>19</v>
      </c>
      <c r="C11" s="1" t="s">
        <v>20</v>
      </c>
      <c r="D11" s="1"/>
      <c r="E11" s="1"/>
      <c r="F11" s="14">
        <v>0.082000</v>
      </c>
      <c r="G11" s="15">
        <v>16372.080000</v>
      </c>
      <c r="H11" s="15"/>
      <c r="I11" s="15">
        <f ca="1">ROUND(INDIRECT(ADDRESS(ROW()+(0), COLUMN()+(-3), 1))*INDIRECT(ADDRESS(ROW()+(0), COLUMN()+(-2), 1)), 2)</f>
        <v>1342.510000</v>
      </c>
    </row>
    <row r="12" spans="1:9" ht="13.50" thickBot="1" customHeight="1">
      <c r="A12" s="1" t="s">
        <v>21</v>
      </c>
      <c r="B12" s="13" t="s">
        <v>22</v>
      </c>
      <c r="C12" s="1" t="s">
        <v>23</v>
      </c>
      <c r="D12" s="1"/>
      <c r="E12" s="1"/>
      <c r="F12" s="14">
        <v>30.450000</v>
      </c>
      <c r="G12" s="15">
        <v>90.800000</v>
      </c>
      <c r="H12" s="15"/>
      <c r="I12" s="15">
        <f ca="1">ROUND(INDIRECT(ADDRESS(ROW()+(0), COLUMN()+(-3), 1))*INDIRECT(ADDRESS(ROW()+(0), COLUMN()+(-2), 1)), 2)</f>
        <v>2764.860000</v>
      </c>
    </row>
    <row r="13" spans="1:9" ht="66.00" thickBot="1" customHeight="1">
      <c r="A13" s="1" t="s">
        <v>24</v>
      </c>
      <c r="B13" s="13" t="s">
        <v>25</v>
      </c>
      <c r="C13" s="1" t="s">
        <v>26</v>
      </c>
      <c r="D13" s="1"/>
      <c r="E13" s="1"/>
      <c r="F13" s="16">
        <v>3.000000</v>
      </c>
      <c r="G13" s="17">
        <v>257.380000</v>
      </c>
      <c r="H13" s="17"/>
      <c r="I13" s="17">
        <f ca="1">ROUND(INDIRECT(ADDRESS(ROW()+(0), COLUMN()+(-3), 1))*INDIRECT(ADDRESS(ROW()+(0), COLUMN()+(-2), 1)), 2)</f>
        <v>772.140000</v>
      </c>
    </row>
    <row r="14" spans="1:9" ht="13.50" thickBot="1" customHeight="1">
      <c r="A14" s="18"/>
      <c r="B14" s="18"/>
      <c r="C14" s="18"/>
      <c r="D14" s="18"/>
      <c r="E14" s="18"/>
      <c r="F14" s="12" t="s">
        <v>27</v>
      </c>
      <c r="G14" s="12"/>
      <c r="H14" s="12"/>
      <c r="I14" s="2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5375.120000</v>
      </c>
    </row>
    <row r="15" spans="1:9" ht="13.50" thickBot="1" customHeight="1">
      <c r="A15" s="18">
        <v>2.000000</v>
      </c>
      <c r="B15" s="18"/>
      <c r="C15" s="21" t="s">
        <v>28</v>
      </c>
      <c r="D15" s="21"/>
      <c r="E15" s="21"/>
      <c r="F15" s="21"/>
      <c r="G15" s="18"/>
      <c r="H15" s="18"/>
      <c r="I15" s="18"/>
    </row>
    <row r="16" spans="1:9" ht="13.50" thickBot="1" customHeight="1">
      <c r="A16" s="1" t="s">
        <v>29</v>
      </c>
      <c r="B16" s="13" t="s">
        <v>30</v>
      </c>
      <c r="C16" s="1" t="s">
        <v>31</v>
      </c>
      <c r="D16" s="1"/>
      <c r="E16" s="1"/>
      <c r="F16" s="14">
        <v>0.019000</v>
      </c>
      <c r="G16" s="15">
        <v>5005.120000</v>
      </c>
      <c r="H16" s="15"/>
      <c r="I16" s="15">
        <f ca="1">ROUND(INDIRECT(ADDRESS(ROW()+(0), COLUMN()+(-3), 1))*INDIRECT(ADDRESS(ROW()+(0), COLUMN()+(-2), 1)), 2)</f>
        <v>95.100000</v>
      </c>
    </row>
    <row r="17" spans="1:9" ht="13.50" thickBot="1" customHeight="1">
      <c r="A17" s="1" t="s">
        <v>32</v>
      </c>
      <c r="B17" s="13" t="s">
        <v>33</v>
      </c>
      <c r="C17" s="1" t="s">
        <v>34</v>
      </c>
      <c r="D17" s="1"/>
      <c r="E17" s="1"/>
      <c r="F17" s="14">
        <v>0.016000</v>
      </c>
      <c r="G17" s="15">
        <v>2522.250000</v>
      </c>
      <c r="H17" s="15"/>
      <c r="I17" s="15">
        <f ca="1">ROUND(INDIRECT(ADDRESS(ROW()+(0), COLUMN()+(-3), 1))*INDIRECT(ADDRESS(ROW()+(0), COLUMN()+(-2), 1)), 2)</f>
        <v>40.360000</v>
      </c>
    </row>
    <row r="18" spans="1:9" ht="13.50" thickBot="1" customHeight="1">
      <c r="A18" s="1" t="s">
        <v>35</v>
      </c>
      <c r="B18" s="13" t="s">
        <v>36</v>
      </c>
      <c r="C18" s="1" t="s">
        <v>37</v>
      </c>
      <c r="D18" s="1"/>
      <c r="E18" s="1"/>
      <c r="F18" s="16">
        <v>0.557000</v>
      </c>
      <c r="G18" s="17">
        <v>2738.290000</v>
      </c>
      <c r="H18" s="17"/>
      <c r="I18" s="17">
        <f ca="1">ROUND(INDIRECT(ADDRESS(ROW()+(0), COLUMN()+(-3), 1))*INDIRECT(ADDRESS(ROW()+(0), COLUMN()+(-2), 1)), 2)</f>
        <v>1525.230000</v>
      </c>
    </row>
    <row r="19" spans="1:9" ht="13.50" thickBot="1" customHeight="1">
      <c r="A19" s="18"/>
      <c r="B19" s="18"/>
      <c r="C19" s="18"/>
      <c r="D19" s="18"/>
      <c r="E19" s="18"/>
      <c r="F19" s="12" t="s">
        <v>38</v>
      </c>
      <c r="G19" s="12"/>
      <c r="H19" s="12"/>
      <c r="I19" s="20">
        <f ca="1">ROUND(SUM(INDIRECT(ADDRESS(ROW()+(-1), COLUMN()+(0), 1)),INDIRECT(ADDRESS(ROW()+(-2), COLUMN()+(0), 1)),INDIRECT(ADDRESS(ROW()+(-3), COLUMN()+(0), 1))), 2)</f>
        <v>1660.690000</v>
      </c>
    </row>
    <row r="20" spans="1:9" ht="13.50" thickBot="1" customHeight="1">
      <c r="A20" s="18">
        <v>3.000000</v>
      </c>
      <c r="B20" s="18"/>
      <c r="C20" s="21" t="s">
        <v>39</v>
      </c>
      <c r="D20" s="21"/>
      <c r="E20" s="21"/>
      <c r="F20" s="21"/>
      <c r="G20" s="18"/>
      <c r="H20" s="18"/>
      <c r="I20" s="18"/>
    </row>
    <row r="21" spans="1:9" ht="13.50" thickBot="1" customHeight="1">
      <c r="A21" s="1" t="s">
        <v>40</v>
      </c>
      <c r="B21" s="13" t="s">
        <v>41</v>
      </c>
      <c r="C21" s="1" t="s">
        <v>42</v>
      </c>
      <c r="D21" s="1"/>
      <c r="E21" s="1"/>
      <c r="F21" s="14">
        <v>0.280000</v>
      </c>
      <c r="G21" s="15">
        <v>4823.280000</v>
      </c>
      <c r="H21" s="15"/>
      <c r="I21" s="15">
        <f ca="1">ROUND(INDIRECT(ADDRESS(ROW()+(0), COLUMN()+(-3), 1))*INDIRECT(ADDRESS(ROW()+(0), COLUMN()+(-2), 1)), 2)</f>
        <v>1350.520000</v>
      </c>
    </row>
    <row r="22" spans="1:9" ht="13.50" thickBot="1" customHeight="1">
      <c r="A22" s="1" t="s">
        <v>43</v>
      </c>
      <c r="B22" s="13" t="s">
        <v>44</v>
      </c>
      <c r="C22" s="1" t="s">
        <v>45</v>
      </c>
      <c r="D22" s="1"/>
      <c r="E22" s="1"/>
      <c r="F22" s="14">
        <v>0.536000</v>
      </c>
      <c r="G22" s="15">
        <v>3416.200000</v>
      </c>
      <c r="H22" s="15"/>
      <c r="I22" s="15">
        <f ca="1">ROUND(INDIRECT(ADDRESS(ROW()+(0), COLUMN()+(-3), 1))*INDIRECT(ADDRESS(ROW()+(0), COLUMN()+(-2), 1)), 2)</f>
        <v>1831.080000</v>
      </c>
    </row>
    <row r="23" spans="1:9" ht="13.50" thickBot="1" customHeight="1">
      <c r="A23" s="1" t="s">
        <v>46</v>
      </c>
      <c r="B23" s="13" t="s">
        <v>47</v>
      </c>
      <c r="C23" s="1" t="s">
        <v>48</v>
      </c>
      <c r="D23" s="1"/>
      <c r="E23" s="1"/>
      <c r="F23" s="16">
        <v>0.128000</v>
      </c>
      <c r="G23" s="17">
        <v>3487.020000</v>
      </c>
      <c r="H23" s="17"/>
      <c r="I23" s="17">
        <f ca="1">ROUND(INDIRECT(ADDRESS(ROW()+(0), COLUMN()+(-3), 1))*INDIRECT(ADDRESS(ROW()+(0), COLUMN()+(-2), 1)), 2)</f>
        <v>446.340000</v>
      </c>
    </row>
    <row r="24" spans="1:9" ht="13.50" thickBot="1" customHeight="1">
      <c r="A24" s="18"/>
      <c r="B24" s="18"/>
      <c r="C24" s="18"/>
      <c r="D24" s="18"/>
      <c r="E24" s="18"/>
      <c r="F24" s="12" t="s">
        <v>49</v>
      </c>
      <c r="G24" s="12"/>
      <c r="H24" s="12"/>
      <c r="I24" s="20">
        <f ca="1">ROUND(SUM(INDIRECT(ADDRESS(ROW()+(-1), COLUMN()+(0), 1)),INDIRECT(ADDRESS(ROW()+(-2), COLUMN()+(0), 1)),INDIRECT(ADDRESS(ROW()+(-3), COLUMN()+(0), 1))), 2)</f>
        <v>3627.940000</v>
      </c>
    </row>
    <row r="25" spans="1:9" ht="13.50" thickBot="1" customHeight="1">
      <c r="A25" s="18">
        <v>4.000000</v>
      </c>
      <c r="B25" s="18"/>
      <c r="C25" s="21" t="s">
        <v>50</v>
      </c>
      <c r="D25" s="21"/>
      <c r="E25" s="21"/>
      <c r="F25" s="21"/>
      <c r="G25" s="18"/>
      <c r="H25" s="18"/>
      <c r="I25" s="18"/>
    </row>
    <row r="26" spans="1:9" ht="13.50" thickBot="1" customHeight="1">
      <c r="A26" s="22"/>
      <c r="B26" s="23" t="s">
        <v>51</v>
      </c>
      <c r="C26" s="22" t="s">
        <v>52</v>
      </c>
      <c r="D26" s="22"/>
      <c r="E26" s="22"/>
      <c r="F26" s="16">
        <v>2.000000</v>
      </c>
      <c r="G26" s="17">
        <f ca="1">ROUND(SUM(INDIRECT(ADDRESS(ROW()+(-2), COLUMN()+(2), 1)),INDIRECT(ADDRESS(ROW()+(-7), COLUMN()+(2), 1)),INDIRECT(ADDRESS(ROW()+(-12), COLUMN()+(2), 1))), 2)</f>
        <v>10663.750000</v>
      </c>
      <c r="H26" s="17"/>
      <c r="I26" s="17">
        <f ca="1">ROUND(INDIRECT(ADDRESS(ROW()+(0), COLUMN()+(-3), 1))*INDIRECT(ADDRESS(ROW()+(0), COLUMN()+(-2), 1))/100, 2)</f>
        <v>213.280000</v>
      </c>
    </row>
    <row r="27" spans="1:9" ht="13.50" thickBot="1" customHeight="1">
      <c r="A27" s="6" t="s">
        <v>53</v>
      </c>
      <c r="B27" s="7"/>
      <c r="C27" s="8"/>
      <c r="D27" s="8"/>
      <c r="E27" s="8"/>
      <c r="F27" s="24" t="s">
        <v>54</v>
      </c>
      <c r="G27" s="25"/>
      <c r="H27" s="25"/>
      <c r="I27" s="26">
        <f ca="1">ROUND(SUM(INDIRECT(ADDRESS(ROW()+(-1), COLUMN()+(0), 1)),INDIRECT(ADDRESS(ROW()+(-3), COLUMN()+(0), 1)),INDIRECT(ADDRESS(ROW()+(-8), COLUMN()+(0), 1)),INDIRECT(ADDRESS(ROW()+(-13), COLUMN()+(0), 1))), 2)</f>
        <v>10877.030000</v>
      </c>
    </row>
  </sheetData>
  <mergeCells count="47">
    <mergeCell ref="A1:I1"/>
    <mergeCell ref="A3:B3"/>
    <mergeCell ref="E3:F3"/>
    <mergeCell ref="H3:I3"/>
    <mergeCell ref="A4:I4"/>
    <mergeCell ref="C7:E7"/>
    <mergeCell ref="G7:H7"/>
    <mergeCell ref="C8:F8"/>
    <mergeCell ref="G8:H8"/>
    <mergeCell ref="C9:E9"/>
    <mergeCell ref="G9:H9"/>
    <mergeCell ref="C10:E10"/>
    <mergeCell ref="G10:H10"/>
    <mergeCell ref="C11:E11"/>
    <mergeCell ref="G11:H11"/>
    <mergeCell ref="C12:E12"/>
    <mergeCell ref="G12:H12"/>
    <mergeCell ref="C13:E13"/>
    <mergeCell ref="G13:H13"/>
    <mergeCell ref="C14:E14"/>
    <mergeCell ref="F14:H14"/>
    <mergeCell ref="C15:F15"/>
    <mergeCell ref="G15:H15"/>
    <mergeCell ref="C16:E16"/>
    <mergeCell ref="G16:H16"/>
    <mergeCell ref="C17:E17"/>
    <mergeCell ref="G17:H17"/>
    <mergeCell ref="C18:E18"/>
    <mergeCell ref="G18:H18"/>
    <mergeCell ref="C19:E19"/>
    <mergeCell ref="F19:H19"/>
    <mergeCell ref="C20:F20"/>
    <mergeCell ref="G20:H20"/>
    <mergeCell ref="C21:E21"/>
    <mergeCell ref="G21:H21"/>
    <mergeCell ref="C22:E22"/>
    <mergeCell ref="G22:H22"/>
    <mergeCell ref="C23:E23"/>
    <mergeCell ref="G23:H23"/>
    <mergeCell ref="C24:E24"/>
    <mergeCell ref="F24:H24"/>
    <mergeCell ref="C25:F25"/>
    <mergeCell ref="G25:H25"/>
    <mergeCell ref="C26:E26"/>
    <mergeCell ref="G26:H26"/>
    <mergeCell ref="A27:E27"/>
    <mergeCell ref="F27:H27"/>
  </mergeCells>
  <pageMargins left="0.620079" right="0.472441" top="0.472441" bottom="0.472441" header="0.0" footer="0.0"/>
  <pageSetup paperSize="9" orientation="portrait"/>
  <rowBreaks count="0" manualBreakCount="0">
    </rowBreaks>
</worksheet>
</file>