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<sst xmlns="http://schemas.openxmlformats.org/spreadsheetml/2006/main" count="44" uniqueCount="44">
  <si>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</si>
  <si>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RSG110</t>
  </si>
  <si>
    <t xml:space="preserve">m²</t>
  </si>
  <si>
    <t xml:space="preserve">Piso de baldosas cerámicas "TAU CERÁMICA", colocadas en seco.</t>
  </si>
  <si>
    <r>
      <rPr>
        <sz val="8.25"/>
        <color rgb="FF000000"/>
        <rFont val="Arial"/>
        <family val="2"/>
      </rPr>
      <t xml:space="preserve">Piso mediante el sistema de colocación en seco Dry System "TAU CERÁMICA", de </t>
    </r>
    <r>
      <rPr>
        <b/>
        <sz val="8.25"/>
        <color rgb="FF000000"/>
        <rFont val="Arial"/>
        <family val="2"/>
      </rPr>
      <t xml:space="preserve">paneles de 600x600 mm y 14 mm de espesor, formados por un soporte base machihembrado de material polimérico, adherido a la parte inferior de una baldosa cerámica de gres porcelánico, estilo técnico pulido "TAU CERÁMICA", de 596x596 mm y 12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uso interior</t>
    </r>
    <r>
      <rPr>
        <sz val="8.25"/>
        <color rgb="FF000000"/>
        <rFont val="Arial"/>
        <family val="2"/>
      </rPr>
      <t xml:space="preserve">, colocados en seco sobre una lámina antideslizante de EPDM Dry Systal, </t>
    </r>
    <r>
      <rPr>
        <b/>
        <sz val="8.25"/>
        <color rgb="FF000000"/>
        <rFont val="Arial"/>
        <family val="2"/>
      </rPr>
      <t xml:space="preserve">con sistema de calefacción por folio radiante, CIVIS'TERMIA</t>
    </r>
    <r>
      <rPr>
        <sz val="8.25"/>
        <color rgb="FF000000"/>
        <rFont val="Arial"/>
        <family val="2"/>
      </rPr>
      <t xml:space="preserve"> y rejuntados con una mezcla de resinas sintéticas y áridos, de alta flexibilidad, Resi-cer.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</si>
  <si>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</si>
  <si>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</si>
  <si>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</si>
  <si>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</si>
  <si>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</si>
  <si>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</si>
  <si>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</si>
  <si>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mt12pct025f</t>
  </si>
  <si>
    <t xml:space="preserve">m²</t>
  </si>
  <si>
    <t xml:space="preserve">Panel para el sistema de colocación en seco Dry System "TAU CERÁMICA" de 600x600 mm y 14 mm de espesor, formado por un soporte base machihembrado de material polimérico, adherido a la parte inferior de una baldosa cerámica de gres porcelánico, estilo técnico pulido "TAU CERÁMICA", de 596x596 mm y 12 mm de espesor; clasificación 2/2/A/2.</t>
  </si>
  <si>
    <t xml:space="preserve">mt12pct100</t>
  </si>
  <si>
    <t xml:space="preserve">Ud</t>
  </si>
  <si>
    <t xml:space="preserve">Repercusión, por m², de instalación, bajo piso, del sistema de calefacción CIVIS'TERMIA, para pisos de colocación en seco Dry System "TAU CERÁMICA", formado por panel para aislamiento térmico y acústico de poliestireno extruido de 2 cm de espesor, folios calefactores Cecatau, capa separadora de polietileno de 0,4 mm de espesor, elementos de regulación y control y piezas especiales.</t>
  </si>
  <si>
    <t xml:space="preserve">mt09mtc025</t>
  </si>
  <si>
    <t xml:space="preserve">kg</t>
  </si>
  <si>
    <t xml:space="preserve">Mortero de alta flexibilidad a base de resinas sintéticas, Resi-cer "TAU CERÁMICA", con alta resistencia a agentes químicos, para el rejuntado de baldosas cerámicas.</t>
  </si>
  <si>
    <t xml:space="preserve">mt12pct050</t>
  </si>
  <si>
    <t xml:space="preserve">Ud</t>
  </si>
  <si>
    <t xml:space="preserve">Lámina antideslizante de EPDM, Dry Systal "TAU CERÁMICA", de 3 mm de espesor, para el sistema Dry System, de colocación en seco de baldosas cerámicas.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</si>
  <si>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</si>
  <si>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</si>
  <si>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</si>
  <si>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</si>
  <si>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</si>
  <si>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</si>
  <si>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</si>
  <si>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</si>
  <si>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</si>
  <si>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</si>
  <si>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</si>
  <si>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</si>
  <si>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</si>
  <si>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</si>
  <si>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</si>
  <si>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</si>
  <si>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</si>
  <si>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</si>
  <si>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$ 18.297,40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</si>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</sst>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6" customWidth="1"/>
    <col min="2" max="2" width="7.65" customWidth="1"/>
    <col min="3" max="3" width="2.89" customWidth="1"/>
    <col min="4" max="4" width="20.23" customWidth="1"/>
    <col min="5" max="5" width="27.03" customWidth="1"/>
    <col min="6" max="6" width="5.27" customWidth="1"/>
    <col min="7" max="7" width="8.67" customWidth="1"/>
    <col min="8" max="8" width="1.87" customWidth="1"/>
    <col min="9" max="9" width="12.07" customWidth="1"/>
    <col min="10" max="10" width="1.36" customWidth="1"/>
    <col min="11" max="11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1.050000</v>
      </c>
      <c r="H9" s="14"/>
      <c r="I9" s="15">
        <v>56547.510000</v>
      </c>
      <c r="J9" s="15"/>
      <c r="K9" s="15">
        <f ca="1">ROUND(INDIRECT(ADDRESS(ROW()+(0), COLUMN()+(-4), 1))*INDIRECT(ADDRESS(ROW()+(0), COLUMN()+(-2), 1)), 2)</f>
        <v>59374.890000</v>
      </c>
    </row>
    <row r="10" spans="1:11" ht="76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1.000000</v>
      </c>
      <c r="H10" s="14"/>
      <c r="I10" s="15">
        <v>38998.270000</v>
      </c>
      <c r="J10" s="15"/>
      <c r="K10" s="15">
        <f ca="1">ROUND(INDIRECT(ADDRESS(ROW()+(0), COLUMN()+(-4), 1))*INDIRECT(ADDRESS(ROW()+(0), COLUMN()+(-2), 1)), 2)</f>
        <v>38998.270000</v>
      </c>
    </row>
    <row r="11" spans="1:11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0.500000</v>
      </c>
      <c r="H11" s="14"/>
      <c r="I11" s="15">
        <v>487.360000</v>
      </c>
      <c r="J11" s="15"/>
      <c r="K11" s="15">
        <f ca="1">ROUND(INDIRECT(ADDRESS(ROW()+(0), COLUMN()+(-4), 1))*INDIRECT(ADDRESS(ROW()+(0), COLUMN()+(-2), 1)), 2)</f>
        <v>243.680000</v>
      </c>
    </row>
    <row r="12" spans="1:11" ht="34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1.050000</v>
      </c>
      <c r="H12" s="16"/>
      <c r="I12" s="17">
        <v>3119.860000</v>
      </c>
      <c r="J12" s="17"/>
      <c r="K12" s="17">
        <f ca="1">ROUND(INDIRECT(ADDRESS(ROW()+(0), COLUMN()+(-4), 1))*INDIRECT(ADDRESS(ROW()+(0), COLUMN()+(-2), 1)), 2)</f>
        <v>3275.850000</v>
      </c>
    </row>
    <row r="13" spans="1:11" ht="13.5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101892.690000</v>
      </c>
    </row>
    <row r="14" spans="1:11" ht="13.5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0.334000</v>
      </c>
      <c r="H15" s="14"/>
      <c r="I15" s="15">
        <v>4823.280000</v>
      </c>
      <c r="J15" s="15"/>
      <c r="K15" s="15">
        <f ca="1">ROUND(INDIRECT(ADDRESS(ROW()+(0), COLUMN()+(-4), 1))*INDIRECT(ADDRESS(ROW()+(0), COLUMN()+(-2), 1)), 2)</f>
        <v>1610.980000</v>
      </c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0.167000</v>
      </c>
      <c r="H16" s="14"/>
      <c r="I16" s="15">
        <v>3551.520000</v>
      </c>
      <c r="J16" s="15"/>
      <c r="K16" s="15">
        <f ca="1">ROUND(INDIRECT(ADDRESS(ROW()+(0), COLUMN()+(-4), 1))*INDIRECT(ADDRESS(ROW()+(0), COLUMN()+(-2), 1)), 2)</f>
        <v>593.100000</v>
      </c>
    </row>
    <row r="17" spans="1:11" ht="13.5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4">
        <v>0.167000</v>
      </c>
      <c r="H17" s="14"/>
      <c r="I17" s="15">
        <v>4985.550000</v>
      </c>
      <c r="J17" s="15"/>
      <c r="K17" s="15">
        <f ca="1">ROUND(INDIRECT(ADDRESS(ROW()+(0), COLUMN()+(-4), 1))*INDIRECT(ADDRESS(ROW()+(0), COLUMN()+(-2), 1)), 2)</f>
        <v>832.590000</v>
      </c>
    </row>
    <row r="18" spans="1:11" ht="13.50" thickBot="1" customHeight="1">
      <c r="A18" s="1" t="s">
        <v>35</v>
      </c>
      <c r="B18" s="13" t="s">
        <v>36</v>
      </c>
      <c r="C18" s="1" t="s">
        <v>37</v>
      </c>
      <c r="D18" s="1"/>
      <c r="E18" s="1"/>
      <c r="F18" s="1"/>
      <c r="G18" s="16">
        <v>0.167000</v>
      </c>
      <c r="H18" s="16"/>
      <c r="I18" s="17">
        <v>3544.920000</v>
      </c>
      <c r="J18" s="17"/>
      <c r="K18" s="17">
        <f ca="1">ROUND(INDIRECT(ADDRESS(ROW()+(0), COLUMN()+(-4), 1))*INDIRECT(ADDRESS(ROW()+(0), COLUMN()+(-2), 1)), 2)</f>
        <v>592.000000</v>
      </c>
    </row>
    <row r="19" spans="1:11" ht="13.50" thickBot="1" customHeight="1">
      <c r="A19" s="18"/>
      <c r="B19" s="18"/>
      <c r="C19" s="18"/>
      <c r="D19" s="18"/>
      <c r="E19" s="18"/>
      <c r="F19" s="18"/>
      <c r="G19" s="12" t="s">
        <v>38</v>
      </c>
      <c r="H19" s="12"/>
      <c r="I19" s="12"/>
      <c r="J19" s="12"/>
      <c r="K19" s="20">
        <f ca="1">ROUND(SUM(INDIRECT(ADDRESS(ROW()+(-1), COLUMN()+(0), 1)),INDIRECT(ADDRESS(ROW()+(-2), COLUMN()+(0), 1)),INDIRECT(ADDRESS(ROW()+(-3), COLUMN()+(0), 1)),INDIRECT(ADDRESS(ROW()+(-4), COLUMN()+(0), 1))), 2)</f>
        <v>3628.670000</v>
      </c>
    </row>
    <row r="20" spans="1:11" ht="13.50" thickBot="1" customHeight="1">
      <c r="A20" s="18">
        <v>3.000000</v>
      </c>
      <c r="B20" s="18"/>
      <c r="C20" s="21" t="s">
        <v>39</v>
      </c>
      <c r="D20" s="21"/>
      <c r="E20" s="21"/>
      <c r="F20" s="21"/>
      <c r="G20" s="21"/>
      <c r="H20" s="21"/>
      <c r="I20" s="18"/>
      <c r="J20" s="18"/>
      <c r="K20" s="18"/>
    </row>
    <row r="21" spans="1:11" ht="13.50" thickBot="1" customHeight="1">
      <c r="A21" s="22"/>
      <c r="B21" s="23" t="s">
        <v>40</v>
      </c>
      <c r="C21" s="22" t="s">
        <v>41</v>
      </c>
      <c r="D21" s="22"/>
      <c r="E21" s="22"/>
      <c r="F21" s="22"/>
      <c r="G21" s="16">
        <v>2.000000</v>
      </c>
      <c r="H21" s="16"/>
      <c r="I21" s="17">
        <f ca="1">ROUND(SUM(INDIRECT(ADDRESS(ROW()+(-2), COLUMN()+(2), 1)),INDIRECT(ADDRESS(ROW()+(-8), COLUMN()+(2), 1))), 2)</f>
        <v>105521.360000</v>
      </c>
      <c r="J21" s="17"/>
      <c r="K21" s="17">
        <f ca="1">ROUND(INDIRECT(ADDRESS(ROW()+(0), COLUMN()+(-4), 1))*INDIRECT(ADDRESS(ROW()+(0), COLUMN()+(-2), 1))/100, 2)</f>
        <v>2110.430000</v>
      </c>
    </row>
    <row r="22" spans="1:11" ht="13.50" thickBot="1" customHeight="1">
      <c r="A22" s="6" t="s">
        <v>42</v>
      </c>
      <c r="B22" s="7"/>
      <c r="C22" s="8"/>
      <c r="D22" s="8"/>
      <c r="E22" s="8"/>
      <c r="F22" s="8"/>
      <c r="G22" s="24" t="s">
        <v>43</v>
      </c>
      <c r="H22" s="24"/>
      <c r="I22" s="25"/>
      <c r="J22" s="25"/>
      <c r="K22" s="26">
        <f ca="1">ROUND(SUM(INDIRECT(ADDRESS(ROW()+(-1), COLUMN()+(0), 1)),INDIRECT(ADDRESS(ROW()+(-3), COLUMN()+(0), 1)),INDIRECT(ADDRESS(ROW()+(-9), COLUMN()+(0), 1))), 2)</f>
        <v>107631.790000</v>
      </c>
    </row>
  </sheetData>
  <mergeCells count="48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J19"/>
    <mergeCell ref="C20:H20"/>
    <mergeCell ref="I20:J20"/>
    <mergeCell ref="C21:F21"/>
    <mergeCell ref="G21:H21"/>
    <mergeCell ref="I21:J21"/>
    <mergeCell ref="A22:F22"/>
    <mergeCell ref="G22:J22"/>
  </mergeCells>
  <pageMargins left="0.620079" right="0.472441" top="0.472441" bottom="0.472441" header="0.0" footer="0.0"/>
  <pageSetup paperSize="9" orientation="portrait"/>
  <rowBreaks count="0" manualBreakCount="0">
    </rowBreaks>
</worksheet>
</file>