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<sst xmlns="http://schemas.openxmlformats.org/spreadsheetml/2006/main" count="32" uniqueCount="32">
  <si>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</si>
  <si>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RSG021</t>
  </si>
  <si>
    <t xml:space="preserve">m</t>
  </si>
  <si>
    <t xml:space="preserve">Guardapolvos cerámico "TAU CERÁMICA".</t>
  </si>
  <si>
    <r>
      <rPr>
        <b/>
        <sz val="8.25"/>
        <color rgb="FF000000"/>
        <rFont val="Arial"/>
        <family val="2"/>
      </rPr>
      <t xml:space="preserve">Guardapolvos cerámico de gres porcelánico, capacidad de absorción de agua E&lt;0,5%, 7,5x30 cm y 7 mm de espesor, estilo mármol "TAU CERÁMICA"</t>
    </r>
    <r>
      <rPr>
        <sz val="8.25"/>
        <color rgb="FF000000"/>
        <rFont val="Arial"/>
        <family val="2"/>
      </rPr>
      <t xml:space="preserve">, recibido con </t>
    </r>
    <r>
      <rPr>
        <b/>
        <sz val="8.25"/>
        <color rgb="FF000000"/>
        <rFont val="Arial"/>
        <family val="2"/>
      </rPr>
      <t xml:space="preserve">adhesivo cementoso mejorado, C2 TE, con deslizamiento reducido y tiempo abierto ampliado T100 Super "TAU CERÁMICA"</t>
    </r>
    <r>
      <rPr>
        <sz val="8.25"/>
        <color rgb="FF000000"/>
        <rFont val="Arial"/>
        <family val="2"/>
      </rPr>
      <t xml:space="preserve"> y rejuntado con </t>
    </r>
    <r>
      <rPr>
        <b/>
        <sz val="8.25"/>
        <color rgb="FF000000"/>
        <rFont val="Arial"/>
        <family val="2"/>
      </rPr>
      <t xml:space="preserve">mortero técnico coloreado, C G2, Line-Fix "TAU CERÁMICA", para rejuntado de baldosas cerámicas, con junta de entre 3 y 15 mm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</si>
  <si>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</si>
  <si>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</si>
  <si>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</si>
  <si>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</si>
  <si>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</si>
  <si>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</si>
  <si>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</si>
  <si>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mt18bct060nba</t>
  </si>
  <si>
    <t xml:space="preserve">m</t>
  </si>
  <si>
    <t xml:space="preserve">Guardapolvos cerámico de gres porcelánico, capacidad de absorción de agua E&lt;0,5%, 7,5x30 cm 7 mm de espesor, estilo mármol "TAU CERÁMICA".</t>
  </si>
  <si>
    <t xml:space="preserve">mt09mtc010h</t>
  </si>
  <si>
    <t xml:space="preserve">kg</t>
  </si>
  <si>
    <t xml:space="preserve">Adhesivo cementoso mejorado, C2 TE, con deslizamiento reducido y tiempo abierto ampliado T100 Super, "TAU CERÁMICA", para la colocación en capa fina de pisos y revestimientos de material cerámico en interiores y exteriores, compuesto por cementos de alta resistencia, áridos seleccionados y alto contenido en resinas sintéticas.</t>
  </si>
  <si>
    <t xml:space="preserve">mt09mtc020a</t>
  </si>
  <si>
    <t xml:space="preserve">kg</t>
  </si>
  <si>
    <t xml:space="preserve">Mortero técnico coloreado, C G2, Line-Fix "TAU CERÁMICA", para rejuntado de baldosas cerámicas, con junta de entre 3 y 15 mm, "TAU CERÁMICA".</t>
  </si>
  <si>
    <t xml:space="preserve">Subtotal materiales:</t>
  </si>
  <si>
    <t xml:space="preserve">Mano de obra</t>
  </si>
  <si>
    <t xml:space="preserve">mo023</t>
  </si>
  <si>
    <t xml:space="preserve">h</t>
  </si>
  <si>
    <t xml:space="preserve">Maestro 1ª solador.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</si>
  <si>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</si>
  <si>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</si>
  <si>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</si>
  <si>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</si>
  <si>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$ 1.704,76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</si>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</sst>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94" customWidth="1"/>
    <col min="2" max="2" width="8.16" customWidth="1"/>
    <col min="3" max="3" width="19.55" customWidth="1"/>
    <col min="4" max="4" width="28.22" customWidth="1"/>
    <col min="5" max="5" width="5.78" customWidth="1"/>
    <col min="6" max="6" width="7.99" customWidth="1"/>
    <col min="7" max="7" width="3.06" customWidth="1"/>
    <col min="8" max="8" width="10.71" customWidth="1"/>
    <col min="9" max="9" width="2.21" customWidth="1"/>
    <col min="10" max="10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87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10" t="s">
        <v>8</v>
      </c>
      <c r="G7" s="10"/>
      <c r="H7" s="10" t="s">
        <v>9</v>
      </c>
      <c r="I7" s="10"/>
      <c r="J7" s="10" t="s">
        <v>10</v>
      </c>
    </row>
    <row r="8" spans="1:10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1"/>
      <c r="I8" s="11"/>
      <c r="J8" s="11"/>
    </row>
    <row r="9" spans="1:10" ht="34.50" thickBot="1" customHeight="1">
      <c r="A9" s="1" t="s">
        <v>12</v>
      </c>
      <c r="B9" s="13" t="s">
        <v>13</v>
      </c>
      <c r="C9" s="1" t="s">
        <v>14</v>
      </c>
      <c r="D9" s="1"/>
      <c r="E9" s="1"/>
      <c r="F9" s="14">
        <v>1.050000</v>
      </c>
      <c r="G9" s="14"/>
      <c r="H9" s="15">
        <v>6733.700000</v>
      </c>
      <c r="I9" s="15"/>
      <c r="J9" s="15">
        <f ca="1">ROUND(INDIRECT(ADDRESS(ROW()+(0), COLUMN()+(-4), 1))*INDIRECT(ADDRESS(ROW()+(0), COLUMN()+(-2), 1)), 2)</f>
        <v>7070.390000</v>
      </c>
    </row>
    <row r="10" spans="1:10" ht="66.0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4">
        <v>0.225000</v>
      </c>
      <c r="G10" s="14"/>
      <c r="H10" s="15">
        <v>168.300000</v>
      </c>
      <c r="I10" s="15"/>
      <c r="J10" s="15">
        <f ca="1">ROUND(INDIRECT(ADDRESS(ROW()+(0), COLUMN()+(-4), 1))*INDIRECT(ADDRESS(ROW()+(0), COLUMN()+(-2), 1)), 2)</f>
        <v>37.870000</v>
      </c>
    </row>
    <row r="11" spans="1:10" ht="34.5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6">
        <v>0.100000</v>
      </c>
      <c r="G11" s="16"/>
      <c r="H11" s="17">
        <v>449.670000</v>
      </c>
      <c r="I11" s="17"/>
      <c r="J11" s="17">
        <f ca="1">ROUND(INDIRECT(ADDRESS(ROW()+(0), COLUMN()+(-4), 1))*INDIRECT(ADDRESS(ROW()+(0), COLUMN()+(-2), 1)), 2)</f>
        <v>44.970000</v>
      </c>
    </row>
    <row r="12" spans="1:10" ht="13.50" thickBot="1" customHeight="1">
      <c r="A12" s="18"/>
      <c r="B12" s="18"/>
      <c r="C12" s="18"/>
      <c r="D12" s="18"/>
      <c r="E12" s="18"/>
      <c r="F12" s="12" t="s">
        <v>21</v>
      </c>
      <c r="G12" s="12"/>
      <c r="H12" s="12"/>
      <c r="I12" s="12"/>
      <c r="J12" s="20">
        <f ca="1">ROUND(SUM(INDIRECT(ADDRESS(ROW()+(-1), COLUMN()+(0), 1)),INDIRECT(ADDRESS(ROW()+(-2), COLUMN()+(0), 1)),INDIRECT(ADDRESS(ROW()+(-3), COLUMN()+(0), 1))), 2)</f>
        <v>7153.230000</v>
      </c>
    </row>
    <row r="13" spans="1:10" ht="13.50" thickBot="1" customHeight="1">
      <c r="A13" s="18">
        <v>2.000000</v>
      </c>
      <c r="B13" s="18"/>
      <c r="C13" s="21" t="s">
        <v>22</v>
      </c>
      <c r="D13" s="21"/>
      <c r="E13" s="21"/>
      <c r="F13" s="21"/>
      <c r="G13" s="21"/>
      <c r="H13" s="18"/>
      <c r="I13" s="18"/>
      <c r="J13" s="18"/>
    </row>
    <row r="14" spans="1:10" ht="13.50" thickBot="1" customHeight="1">
      <c r="A14" s="1" t="s">
        <v>23</v>
      </c>
      <c r="B14" s="13" t="s">
        <v>24</v>
      </c>
      <c r="C14" s="1" t="s">
        <v>25</v>
      </c>
      <c r="D14" s="1"/>
      <c r="E14" s="1"/>
      <c r="F14" s="16">
        <v>0.167000</v>
      </c>
      <c r="G14" s="16"/>
      <c r="H14" s="17">
        <v>4823.280000</v>
      </c>
      <c r="I14" s="17"/>
      <c r="J14" s="17">
        <f ca="1">ROUND(INDIRECT(ADDRESS(ROW()+(0), COLUMN()+(-4), 1))*INDIRECT(ADDRESS(ROW()+(0), COLUMN()+(-2), 1)), 2)</f>
        <v>805.490000</v>
      </c>
    </row>
    <row r="15" spans="1:10" ht="13.50" thickBot="1" customHeight="1">
      <c r="A15" s="18"/>
      <c r="B15" s="18"/>
      <c r="C15" s="18"/>
      <c r="D15" s="18"/>
      <c r="E15" s="18"/>
      <c r="F15" s="12" t="s">
        <v>26</v>
      </c>
      <c r="G15" s="12"/>
      <c r="H15" s="12"/>
      <c r="I15" s="12"/>
      <c r="J15" s="20">
        <f ca="1">ROUND(SUM(INDIRECT(ADDRESS(ROW()+(-1), COLUMN()+(0), 1))), 2)</f>
        <v>805.490000</v>
      </c>
    </row>
    <row r="16" spans="1:10" ht="13.50" thickBot="1" customHeight="1">
      <c r="A16" s="18">
        <v>3.000000</v>
      </c>
      <c r="B16" s="18"/>
      <c r="C16" s="21" t="s">
        <v>27</v>
      </c>
      <c r="D16" s="21"/>
      <c r="E16" s="21"/>
      <c r="F16" s="21"/>
      <c r="G16" s="21"/>
      <c r="H16" s="18"/>
      <c r="I16" s="18"/>
      <c r="J16" s="18"/>
    </row>
    <row r="17" spans="1:10" ht="13.50" thickBot="1" customHeight="1">
      <c r="A17" s="22"/>
      <c r="B17" s="23" t="s">
        <v>28</v>
      </c>
      <c r="C17" s="22" t="s">
        <v>29</v>
      </c>
      <c r="D17" s="22"/>
      <c r="E17" s="22"/>
      <c r="F17" s="16">
        <v>2.000000</v>
      </c>
      <c r="G17" s="16"/>
      <c r="H17" s="17">
        <f ca="1">ROUND(SUM(INDIRECT(ADDRESS(ROW()+(-2), COLUMN()+(2), 1)),INDIRECT(ADDRESS(ROW()+(-5), COLUMN()+(2), 1))), 2)</f>
        <v>7958.720000</v>
      </c>
      <c r="I17" s="17"/>
      <c r="J17" s="17">
        <f ca="1">ROUND(INDIRECT(ADDRESS(ROW()+(0), COLUMN()+(-4), 1))*INDIRECT(ADDRESS(ROW()+(0), COLUMN()+(-2), 1))/100, 2)</f>
        <v>159.170000</v>
      </c>
    </row>
    <row r="18" spans="1:10" ht="13.50" thickBot="1" customHeight="1">
      <c r="A18" s="6" t="s">
        <v>30</v>
      </c>
      <c r="B18" s="7"/>
      <c r="C18" s="8"/>
      <c r="D18" s="8"/>
      <c r="E18" s="8"/>
      <c r="F18" s="24" t="s">
        <v>31</v>
      </c>
      <c r="G18" s="24"/>
      <c r="H18" s="25"/>
      <c r="I18" s="25"/>
      <c r="J18" s="26">
        <f ca="1">ROUND(SUM(INDIRECT(ADDRESS(ROW()+(-1), COLUMN()+(0), 1)),INDIRECT(ADDRESS(ROW()+(-3), COLUMN()+(0), 1)),INDIRECT(ADDRESS(ROW()+(-6), COLUMN()+(0), 1))), 2)</f>
        <v>8117.890000</v>
      </c>
    </row>
  </sheetData>
  <mergeCells count="36">
    <mergeCell ref="A1:J1"/>
    <mergeCell ref="A3:B3"/>
    <mergeCell ref="E3:F3"/>
    <mergeCell ref="G3:H3"/>
    <mergeCell ref="I3:J3"/>
    <mergeCell ref="A4:J4"/>
    <mergeCell ref="C7:E7"/>
    <mergeCell ref="F7:G7"/>
    <mergeCell ref="H7:I7"/>
    <mergeCell ref="C8:G8"/>
    <mergeCell ref="H8:I8"/>
    <mergeCell ref="C9:E9"/>
    <mergeCell ref="F9:G9"/>
    <mergeCell ref="H9:I9"/>
    <mergeCell ref="C10:E10"/>
    <mergeCell ref="F10:G10"/>
    <mergeCell ref="H10:I10"/>
    <mergeCell ref="C11:E11"/>
    <mergeCell ref="F11:G11"/>
    <mergeCell ref="H11:I11"/>
    <mergeCell ref="C12:E12"/>
    <mergeCell ref="F12:I12"/>
    <mergeCell ref="C13:G13"/>
    <mergeCell ref="H13:I13"/>
    <mergeCell ref="C14:E14"/>
    <mergeCell ref="F14:G14"/>
    <mergeCell ref="H14:I14"/>
    <mergeCell ref="C15:E15"/>
    <mergeCell ref="F15:I15"/>
    <mergeCell ref="C16:G16"/>
    <mergeCell ref="H16:I16"/>
    <mergeCell ref="C17:E17"/>
    <mergeCell ref="F17:G17"/>
    <mergeCell ref="H17:I17"/>
    <mergeCell ref="A18:E18"/>
    <mergeCell ref="F18:I18"/>
  </mergeCells>
  <pageMargins left="0.620079" right="0.472441" top="0.472441" bottom="0.472441" header="0.0" footer="0.0"/>
  <pageSetup paperSize="9" orientation="portrait"/>
  <rowBreaks count="0" manualBreakCount="0">
    </rowBreaks>
</worksheet>
</file>