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<sst xmlns="http://schemas.openxmlformats.org/spreadsheetml/2006/main" count="38" uniqueCount="38">
  <si>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</si>
  <si>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QAF031</t>
  </si>
  <si>
    <t xml:space="preserve">Ud</t>
  </si>
  <si>
    <t xml:space="preserve">Encuentro de azotea transitable, no ventilada con sumidero. Imprimación con láminas de poliolefinas.</t>
  </si>
  <si>
    <r>
      <rPr>
        <sz val="8.25"/>
        <color rgb="FF000000"/>
        <rFont val="Arial"/>
        <family val="2"/>
      </rPr>
      <t xml:space="preserve">Encuentro de azotea transitable, no ventilada, con piso fijo, tipo convencional con sumidero de salida vertical, realizando un rebaje en el soporte alrededor del sumidero, en el que se recibirá la imprimación formada por: pieza de refuerzo de 0,5x0,5 m de superficie con lámina impermeabilizante flexible tipo EVAC, compuesta de una doble hoja de poliolefina termoplástica con acetato de vinil etileno, con ambas caras revestidas de fibras de poliéster no tejidas, de 0,52 mm de espesor y 335 g/m², fijada al soporte en toda su superficie con adhesivo cementoso mejorado, deformable y tixotrópico, C2 TE S1, y colocación de sumidero de PVC, de salida vertical, de 80 mm de diámetro, íntegramente adherido a la pieza de refuerzo anterior con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</si>
  <si>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</si>
  <si>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</si>
  <si>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</si>
  <si>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</si>
  <si>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</si>
  <si>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</si>
  <si>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</si>
  <si>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</si>
  <si>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</si>
  <si>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áridos de granulometría fina, resinas sintéticas y aditivos especiales, con propiedades tixotrópicas y de endurecimiento sin retracción.</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</si>
  <si>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</si>
  <si>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</si>
  <si>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</si>
  <si>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mt15dan100ya</t>
  </si>
  <si>
    <t xml:space="preserve">Ud</t>
  </si>
  <si>
    <t xml:space="preserve">Sumidero de PVC, de salida vertical, de 80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</si>
  <si>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</si>
  <si>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</si>
  <si>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</si>
  <si>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</si>
  <si>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</si>
  <si>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</si>
  <si>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</si>
  <si>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</si>
  <si>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</si>
  <si>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</si>
  <si>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</si>
  <si>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</si>
  <si>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</si>
  <si>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</si>
  <si>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</si>
  <si>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$ 7.522,56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</si>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</sst>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498.6</v>
      </c>
      <c r="H10" s="12">
        <f ca="1">ROUND(INDIRECT(ADDRESS(ROW()+(0), COLUMN()+(-2), 1))*INDIRECT(ADDRESS(ROW()+(0), COLUMN()+(-1), 1)), 2)</f>
        <v>498.6</v>
      </c>
    </row>
    <row r="11" spans="1:8" ht="34.50" thickBot="1" customHeight="1">
      <c r="A11" s="1" t="s">
        <v>15</v>
      </c>
      <c r="B11" s="1"/>
      <c r="C11" s="10" t="s">
        <v>16</v>
      </c>
      <c r="D11" s="10"/>
      <c r="E11" s="1" t="s">
        <v>17</v>
      </c>
      <c r="F11" s="11">
        <v>0.25</v>
      </c>
      <c r="G11" s="12">
        <v>14803</v>
      </c>
      <c r="H11" s="12">
        <f ca="1">ROUND(INDIRECT(ADDRESS(ROW()+(0), COLUMN()+(-2), 1))*INDIRECT(ADDRESS(ROW()+(0), COLUMN()+(-1), 1)), 2)</f>
        <v>3700.74</v>
      </c>
    </row>
    <row r="12" spans="1:8" ht="13.50" thickBot="1" customHeight="1">
      <c r="A12" s="1" t="s">
        <v>18</v>
      </c>
      <c r="B12" s="1"/>
      <c r="C12" s="10" t="s">
        <v>19</v>
      </c>
      <c r="D12" s="10"/>
      <c r="E12" s="1" t="s">
        <v>20</v>
      </c>
      <c r="F12" s="13">
        <v>1</v>
      </c>
      <c r="G12" s="14">
        <v>10740.2</v>
      </c>
      <c r="H12" s="14">
        <f ca="1">ROUND(INDIRECT(ADDRESS(ROW()+(0), COLUMN()+(-2), 1))*INDIRECT(ADDRESS(ROW()+(0), COLUMN()+(-1), 1)), 2)</f>
        <v>10740.2</v>
      </c>
    </row>
    <row r="13" spans="1:8" ht="13.50" thickBot="1" customHeight="1">
      <c r="A13" s="15"/>
      <c r="B13" s="15"/>
      <c r="C13" s="15"/>
      <c r="D13" s="15"/>
      <c r="E13" s="15"/>
      <c r="F13" s="9" t="s">
        <v>21</v>
      </c>
      <c r="G13" s="9"/>
      <c r="H13" s="17">
        <f ca="1">ROUND(SUM(INDIRECT(ADDRESS(ROW()+(-1), COLUMN()+(0), 1)),INDIRECT(ADDRESS(ROW()+(-2), COLUMN()+(0), 1)),INDIRECT(ADDRESS(ROW()+(-3), COLUMN()+(0), 1))), 2)</f>
        <v>14939.5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0.318</v>
      </c>
      <c r="G15" s="12">
        <v>8327.21</v>
      </c>
      <c r="H15" s="12">
        <f ca="1">ROUND(INDIRECT(ADDRESS(ROW()+(0), COLUMN()+(-2), 1))*INDIRECT(ADDRESS(ROW()+(0), COLUMN()+(-1), 1)), 2)</f>
        <v>2648.05</v>
      </c>
    </row>
    <row r="16" spans="1:8" ht="13.50" thickBot="1" customHeight="1">
      <c r="A16" s="1" t="s">
        <v>26</v>
      </c>
      <c r="B16" s="1"/>
      <c r="C16" s="10" t="s">
        <v>27</v>
      </c>
      <c r="D16" s="10"/>
      <c r="E16" s="1" t="s">
        <v>28</v>
      </c>
      <c r="F16" s="11">
        <v>0.318</v>
      </c>
      <c r="G16" s="12">
        <v>6224.8</v>
      </c>
      <c r="H16" s="12">
        <f ca="1">ROUND(INDIRECT(ADDRESS(ROW()+(0), COLUMN()+(-2), 1))*INDIRECT(ADDRESS(ROW()+(0), COLUMN()+(-1), 1)), 2)</f>
        <v>1979.49</v>
      </c>
    </row>
    <row r="17" spans="1:8" ht="13.50" thickBot="1" customHeight="1">
      <c r="A17" s="1" t="s">
        <v>29</v>
      </c>
      <c r="B17" s="1"/>
      <c r="C17" s="10" t="s">
        <v>30</v>
      </c>
      <c r="D17" s="10"/>
      <c r="E17" s="1" t="s">
        <v>31</v>
      </c>
      <c r="F17" s="13">
        <v>0.341</v>
      </c>
      <c r="G17" s="14">
        <v>8556.75</v>
      </c>
      <c r="H17" s="14">
        <f ca="1">ROUND(INDIRECT(ADDRESS(ROW()+(0), COLUMN()+(-2), 1))*INDIRECT(ADDRESS(ROW()+(0), COLUMN()+(-1), 1)), 2)</f>
        <v>2917.85</v>
      </c>
    </row>
    <row r="18" spans="1:8" ht="13.50" thickBot="1" customHeight="1">
      <c r="A18" s="15"/>
      <c r="B18" s="15"/>
      <c r="C18" s="15"/>
      <c r="D18" s="15"/>
      <c r="E18" s="15"/>
      <c r="F18" s="9" t="s">
        <v>32</v>
      </c>
      <c r="G18" s="9"/>
      <c r="H18" s="17">
        <f ca="1">ROUND(SUM(INDIRECT(ADDRESS(ROW()+(-1), COLUMN()+(0), 1)),INDIRECT(ADDRESS(ROW()+(-2), COLUMN()+(0), 1)),INDIRECT(ADDRESS(ROW()+(-3), COLUMN()+(0), 1))), 2)</f>
        <v>7545.39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22484.9</v>
      </c>
      <c r="H20" s="14">
        <f ca="1">ROUND(INDIRECT(ADDRESS(ROW()+(0), COLUMN()+(-2), 1))*INDIRECT(ADDRESS(ROW()+(0), COLUMN()+(-1), 1))/100, 2)</f>
        <v>449.7</v>
      </c>
    </row>
    <row r="21" spans="1:8" ht="13.50" thickBot="1" customHeight="1">
      <c r="A21" s="21" t="s">
        <v>36</v>
      </c>
      <c r="B21" s="21"/>
      <c r="C21" s="22"/>
      <c r="D21" s="22"/>
      <c r="E21" s="23"/>
      <c r="F21" s="24" t="s">
        <v>37</v>
      </c>
      <c r="G21" s="25"/>
      <c r="H21" s="26">
        <f ca="1">ROUND(SUM(INDIRECT(ADDRESS(ROW()+(-1), COLUMN()+(0), 1)),INDIRECT(ADDRESS(ROW()+(-3), COLUMN()+(0), 1)),INDIRECT(ADDRESS(ROW()+(-8), COLUMN()+(0), 1))), 2)</f>
        <v>22934.6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