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<sst xmlns="http://schemas.openxmlformats.org/spreadsheetml/2006/main" count="97" uniqueCount="97">
  <si>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</si>
  <si>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QAD012</t>
  </si>
  <si>
    <t xml:space="preserve">m²</t>
  </si>
  <si>
    <t xml:space="preserve">Azotea transitable, no ventilada, con piso fijo, tipo convencional, para uso deportivo. Imprimación con membranas asfálticas, tipo bicapa.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</si>
  <si>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bicapa, adherida, compuesta por una membrana de betún modificado con elastómero SBS, de 2,5 mm de espesor, con armadura de fieltro de fibra de vidrio de 60 g/m² y una membrana de betún modificado con elastómero SBS, de 2,5 mm de espesor, con armadura de fieltro de poliéster no tejido de 160 g/m², totalmente adheridas con soplete, sin coincidir sus juntas;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</si>
  <si>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</si>
  <si>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</si>
  <si>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</si>
  <si>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</si>
  <si>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</si>
  <si>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</si>
  <si>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</si>
  <si>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</si>
  <si>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</si>
  <si>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</si>
  <si>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</si>
  <si>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</si>
  <si>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</si>
  <si>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</si>
  <si>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</si>
  <si>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</si>
  <si>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</si>
  <si>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</si>
  <si>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</si>
  <si>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</si>
  <si>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</si>
  <si>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</si>
  <si>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</si>
  <si>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</si>
  <si>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</si>
  <si>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</si>
  <si>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</si>
  <si>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</si>
  <si>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</si>
  <si>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</si>
  <si>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</si>
  <si>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</si>
  <si>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</si>
  <si>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</si>
  <si>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</si>
  <si>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</si>
  <si>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</si>
  <si>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mt14lba010c</t>
  </si>
  <si>
    <t xml:space="preserve">m²</t>
  </si>
  <si>
    <t xml:space="preserve">Membrana de betún modificado con elastómero SBS, de 2,5 mm de espesor, masa nominal 3 kg/m², con armadura de fieltro de poliéster no tejido de 160 g/m², de superficie no protegida.</t>
  </si>
  <si>
    <t xml:space="preserve">mt14lba010a</t>
  </si>
  <si>
    <t xml:space="preserve">m²</t>
  </si>
  <si>
    <t xml:space="preserve">Membrana de betún modificado con elastómero SBS,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</si>
  <si>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</si>
  <si>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</si>
  <si>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</si>
  <si>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</si>
  <si>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</si>
  <si>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</si>
  <si>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</si>
  <si>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</si>
  <si>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</si>
  <si>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</si>
  <si>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</si>
  <si>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</si>
  <si>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</si>
  <si>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</si>
  <si>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</si>
  <si>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</si>
  <si>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</si>
  <si>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</si>
  <si>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</si>
  <si>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</si>
  <si>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</si>
  <si>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</si>
  <si>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</si>
  <si>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</si>
  <si>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</si>
  <si>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</si>
  <si>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</si>
  <si>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</si>
  <si>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</si>
  <si>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</si>
  <si>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</si>
  <si>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</si>
  <si>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</si>
  <si>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</si>
  <si>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</si>
  <si>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</si>
  <si>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</si>
  <si>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</si>
  <si>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</si>
  <si>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</si>
  <si>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</si>
  <si>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</si>
  <si>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</si>
  <si>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</si>
  <si>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</si>
  <si>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</si>
  <si>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</si>
  <si>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$ 25.226,56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</si>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</sst>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02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188.02</v>
      </c>
      <c r="G10" s="12">
        <f ca="1">ROUND(INDIRECT(ADDRESS(ROW()+(0), COLUMN()+(-2), 1))*INDIRECT(ADDRESS(ROW()+(0), COLUMN()+(-1), 1)), 2)</f>
        <v>564.06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95909.6</v>
      </c>
      <c r="G11" s="12">
        <f ca="1">ROUND(INDIRECT(ADDRESS(ROW()+(0), COLUMN()+(-2), 1))*INDIRECT(ADDRESS(ROW()+(0), COLUMN()+(-1), 1)), 2)</f>
        <v>9590.96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68065.6</v>
      </c>
      <c r="G12" s="12">
        <f ca="1">ROUND(INDIRECT(ADDRESS(ROW()+(0), COLUMN()+(-2), 1))*INDIRECT(ADDRESS(ROW()+(0), COLUMN()+(-1), 1)), 2)</f>
        <v>680.66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1783.23</v>
      </c>
      <c r="G13" s="12">
        <f ca="1">ROUND(INDIRECT(ADDRESS(ROW()+(0), COLUMN()+(-2), 1))*INDIRECT(ADDRESS(ROW()+(0), COLUMN()+(-1), 1)), 2)</f>
        <v>17.83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924.2</v>
      </c>
      <c r="G14" s="12">
        <f ca="1">ROUND(INDIRECT(ADDRESS(ROW()+(0), COLUMN()+(-2), 1))*INDIRECT(ADDRESS(ROW()+(0), COLUMN()+(-1), 1)), 2)</f>
        <v>7.39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11947.9</v>
      </c>
      <c r="G15" s="12">
        <f ca="1">ROUND(INDIRECT(ADDRESS(ROW()+(0), COLUMN()+(-2), 1))*INDIRECT(ADDRESS(ROW()+(0), COLUMN()+(-1), 1)), 2)</f>
        <v>776.62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100.67</v>
      </c>
      <c r="G16" s="12">
        <f ca="1">ROUND(INDIRECT(ADDRESS(ROW()+(0), COLUMN()+(-2), 1))*INDIRECT(ADDRESS(ROW()+(0), COLUMN()+(-1), 1)), 2)</f>
        <v>1006.7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25300.5</v>
      </c>
      <c r="G17" s="12">
        <f ca="1">ROUND(INDIRECT(ADDRESS(ROW()+(0), COLUMN()+(-2), 1))*INDIRECT(ADDRESS(ROW()+(0), COLUMN()+(-1), 1)), 2)</f>
        <v>26565.5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836.8</v>
      </c>
      <c r="G18" s="12">
        <f ca="1">ROUND(INDIRECT(ADDRESS(ROW()+(0), COLUMN()+(-2), 1))*INDIRECT(ADDRESS(ROW()+(0), COLUMN()+(-1), 1)), 2)</f>
        <v>878.64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80578.6</v>
      </c>
      <c r="G19" s="12">
        <f ca="1">ROUND(INDIRECT(ADDRESS(ROW()+(0), COLUMN()+(-2), 1))*INDIRECT(ADDRESS(ROW()+(0), COLUMN()+(-1), 1)), 2)</f>
        <v>3223.14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6825.88</v>
      </c>
      <c r="G20" s="12">
        <f ca="1">ROUND(INDIRECT(ADDRESS(ROW()+(0), COLUMN()+(-2), 1))*INDIRECT(ADDRESS(ROW()+(0), COLUMN()+(-1), 1)), 2)</f>
        <v>7508.47</v>
      </c>
    </row>
    <row r="21" spans="1:7" ht="34.5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5917.36</v>
      </c>
      <c r="G21" s="12">
        <f ca="1">ROUND(INDIRECT(ADDRESS(ROW()+(0), COLUMN()+(-2), 1))*INDIRECT(ADDRESS(ROW()+(0), COLUMN()+(-1), 1)), 2)</f>
        <v>6509.1</v>
      </c>
    </row>
    <row r="22" spans="1:7" ht="55.50" thickBot="1" customHeight="1">
      <c r="A22" s="1" t="s">
        <v>48</v>
      </c>
      <c r="B22" s="1"/>
      <c r="C22" s="10" t="s">
        <v>49</v>
      </c>
      <c r="D22" s="1" t="s">
        <v>50</v>
      </c>
      <c r="E22" s="11">
        <v>1.05</v>
      </c>
      <c r="F22" s="12">
        <v>1147.61</v>
      </c>
      <c r="G22" s="12">
        <f ca="1">ROUND(INDIRECT(ADDRESS(ROW()+(0), COLUMN()+(-2), 1))*INDIRECT(ADDRESS(ROW()+(0), COLUMN()+(-1), 1)), 2)</f>
        <v>1204.99</v>
      </c>
    </row>
    <row r="23" spans="1:7" ht="34.50" thickBot="1" customHeight="1">
      <c r="A23" s="1" t="s">
        <v>51</v>
      </c>
      <c r="B23" s="1"/>
      <c r="C23" s="10" t="s">
        <v>52</v>
      </c>
      <c r="D23" s="1" t="s">
        <v>53</v>
      </c>
      <c r="E23" s="11">
        <v>1.1</v>
      </c>
      <c r="F23" s="12">
        <v>1965.18</v>
      </c>
      <c r="G23" s="12">
        <f ca="1">ROUND(INDIRECT(ADDRESS(ROW()+(0), COLUMN()+(-2), 1))*INDIRECT(ADDRESS(ROW()+(0), COLUMN()+(-1), 1)), 2)</f>
        <v>2161.7</v>
      </c>
    </row>
    <row r="24" spans="1:7" ht="45.00" thickBot="1" customHeight="1">
      <c r="A24" s="1" t="s">
        <v>54</v>
      </c>
      <c r="B24" s="1"/>
      <c r="C24" s="10" t="s">
        <v>55</v>
      </c>
      <c r="D24" s="1" t="s">
        <v>56</v>
      </c>
      <c r="E24" s="11">
        <v>0.1</v>
      </c>
      <c r="F24" s="12">
        <v>60089.1</v>
      </c>
      <c r="G24" s="12">
        <f ca="1">ROUND(INDIRECT(ADDRESS(ROW()+(0), COLUMN()+(-2), 1))*INDIRECT(ADDRESS(ROW()+(0), COLUMN()+(-1), 1)), 2)</f>
        <v>6008.91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2390.08</v>
      </c>
      <c r="G25" s="12">
        <f ca="1">ROUND(INDIRECT(ADDRESS(ROW()+(0), COLUMN()+(-2), 1))*INDIRECT(ADDRESS(ROW()+(0), COLUMN()+(-1), 1)), 2)</f>
        <v>1912.06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1">
        <v>0.8</v>
      </c>
      <c r="F26" s="12">
        <v>7831.87</v>
      </c>
      <c r="G26" s="12">
        <f ca="1">ROUND(INDIRECT(ADDRESS(ROW()+(0), COLUMN()+(-2), 1))*INDIRECT(ADDRESS(ROW()+(0), COLUMN()+(-1), 1)), 2)</f>
        <v>6265.5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3">
        <v>0.2</v>
      </c>
      <c r="F27" s="14">
        <v>8572.74</v>
      </c>
      <c r="G27" s="14">
        <f ca="1">ROUND(INDIRECT(ADDRESS(ROW()+(0), COLUMN()+(-2), 1))*INDIRECT(ADDRESS(ROW()+(0), COLUMN()+(-1), 1)), 2)</f>
        <v>1714.55</v>
      </c>
    </row>
    <row r="28" spans="1:7" ht="13.50" thickBot="1" customHeight="1">
      <c r="A28" s="15"/>
      <c r="B28" s="15"/>
      <c r="C28" s="15"/>
      <c r="D28" s="15"/>
      <c r="E28" s="9" t="s">
        <v>66</v>
      </c>
      <c r="F28" s="9"/>
      <c r="G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76596.8</v>
      </c>
    </row>
    <row r="29" spans="1:7" ht="13.50" thickBot="1" customHeight="1">
      <c r="A29" s="15">
        <v>2</v>
      </c>
      <c r="B29" s="15"/>
      <c r="C29" s="15"/>
      <c r="D29" s="18" t="s">
        <v>67</v>
      </c>
      <c r="E29" s="18"/>
      <c r="F29" s="15"/>
      <c r="G29" s="15"/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3">
        <v>0.033</v>
      </c>
      <c r="F30" s="14">
        <v>2262.69</v>
      </c>
      <c r="G30" s="14">
        <f ca="1">ROUND(INDIRECT(ADDRESS(ROW()+(0), COLUMN()+(-2), 1))*INDIRECT(ADDRESS(ROW()+(0), COLUMN()+(-1), 1)), 2)</f>
        <v>74.67</v>
      </c>
    </row>
    <row r="31" spans="1:7" ht="13.50" thickBot="1" customHeight="1">
      <c r="A31" s="15"/>
      <c r="B31" s="15"/>
      <c r="C31" s="15"/>
      <c r="D31" s="15"/>
      <c r="E31" s="9" t="s">
        <v>71</v>
      </c>
      <c r="F31" s="9"/>
      <c r="G31" s="17">
        <f ca="1">ROUND(SUM(INDIRECT(ADDRESS(ROW()+(-1), COLUMN()+(0), 1))), 2)</f>
        <v>74.67</v>
      </c>
    </row>
    <row r="32" spans="1:7" ht="13.50" thickBot="1" customHeight="1">
      <c r="A32" s="15">
        <v>3</v>
      </c>
      <c r="B32" s="15"/>
      <c r="C32" s="15"/>
      <c r="D32" s="18" t="s">
        <v>72</v>
      </c>
      <c r="E32" s="18"/>
      <c r="F32" s="15"/>
      <c r="G32" s="15"/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0.589</v>
      </c>
      <c r="F33" s="12">
        <v>8689.02</v>
      </c>
      <c r="G33" s="12">
        <f ca="1">ROUND(INDIRECT(ADDRESS(ROW()+(0), COLUMN()+(-2), 1))*INDIRECT(ADDRESS(ROW()+(0), COLUMN()+(-1), 1)), 2)</f>
        <v>5117.83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1.18</v>
      </c>
      <c r="F34" s="12">
        <v>6257.69</v>
      </c>
      <c r="G34" s="12">
        <f ca="1">ROUND(INDIRECT(ADDRESS(ROW()+(0), COLUMN()+(-2), 1))*INDIRECT(ADDRESS(ROW()+(0), COLUMN()+(-1), 1)), 2)</f>
        <v>7384.07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0.239</v>
      </c>
      <c r="F35" s="12">
        <v>8689.02</v>
      </c>
      <c r="G35" s="12">
        <f ca="1">ROUND(INDIRECT(ADDRESS(ROW()+(0), COLUMN()+(-2), 1))*INDIRECT(ADDRESS(ROW()+(0), COLUMN()+(-1), 1)), 2)</f>
        <v>2076.68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0.239</v>
      </c>
      <c r="F36" s="12">
        <v>6494.86</v>
      </c>
      <c r="G36" s="12">
        <f ca="1">ROUND(INDIRECT(ADDRESS(ROW()+(0), COLUMN()+(-2), 1))*INDIRECT(ADDRESS(ROW()+(0), COLUMN()+(-1), 1)), 2)</f>
        <v>1552.27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0.057</v>
      </c>
      <c r="F37" s="12">
        <v>8929.75</v>
      </c>
      <c r="G37" s="12">
        <f ca="1">ROUND(INDIRECT(ADDRESS(ROW()+(0), COLUMN()+(-2), 1))*INDIRECT(ADDRESS(ROW()+(0), COLUMN()+(-1), 1)), 2)</f>
        <v>509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3">
        <v>0.057</v>
      </c>
      <c r="F38" s="14">
        <v>6494.86</v>
      </c>
      <c r="G38" s="14">
        <f ca="1">ROUND(INDIRECT(ADDRESS(ROW()+(0), COLUMN()+(-2), 1))*INDIRECT(ADDRESS(ROW()+(0), COLUMN()+(-1), 1)), 2)</f>
        <v>370.21</v>
      </c>
    </row>
    <row r="39" spans="1:7" ht="13.50" thickBot="1" customHeight="1">
      <c r="A39" s="15"/>
      <c r="B39" s="15"/>
      <c r="C39" s="15"/>
      <c r="D39" s="15"/>
      <c r="E39" s="9" t="s">
        <v>91</v>
      </c>
      <c r="F39" s="9"/>
      <c r="G3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17010.1</v>
      </c>
    </row>
    <row r="40" spans="1:7" ht="13.50" thickBot="1" customHeight="1">
      <c r="A40" s="15">
        <v>4</v>
      </c>
      <c r="B40" s="15"/>
      <c r="C40" s="15"/>
      <c r="D40" s="18" t="s">
        <v>92</v>
      </c>
      <c r="E40" s="18"/>
      <c r="F40" s="15"/>
      <c r="G40" s="15"/>
    </row>
    <row r="41" spans="1:7" ht="13.50" thickBot="1" customHeight="1">
      <c r="A41" s="19"/>
      <c r="B41" s="19"/>
      <c r="C41" s="20" t="s">
        <v>93</v>
      </c>
      <c r="D41" s="19" t="s">
        <v>94</v>
      </c>
      <c r="E41" s="13">
        <v>2</v>
      </c>
      <c r="F41" s="14">
        <f ca="1">ROUND(SUM(INDIRECT(ADDRESS(ROW()+(-2), COLUMN()+(1), 1)),INDIRECT(ADDRESS(ROW()+(-10), COLUMN()+(1), 1)),INDIRECT(ADDRESS(ROW()+(-13), COLUMN()+(1), 1))), 2)</f>
        <v>93681.5</v>
      </c>
      <c r="G41" s="14">
        <f ca="1">ROUND(INDIRECT(ADDRESS(ROW()+(0), COLUMN()+(-2), 1))*INDIRECT(ADDRESS(ROW()+(0), COLUMN()+(-1), 1))/100, 2)</f>
        <v>1873.63</v>
      </c>
    </row>
    <row r="42" spans="1:7" ht="13.50" thickBot="1" customHeight="1">
      <c r="A42" s="21" t="s">
        <v>95</v>
      </c>
      <c r="B42" s="21"/>
      <c r="C42" s="22"/>
      <c r="D42" s="23"/>
      <c r="E42" s="24" t="s">
        <v>96</v>
      </c>
      <c r="F42" s="25"/>
      <c r="G42" s="26">
        <f ca="1">ROUND(SUM(INDIRECT(ADDRESS(ROW()+(-1), COLUMN()+(0), 1)),INDIRECT(ADDRESS(ROW()+(-3), COLUMN()+(0), 1)),INDIRECT(ADDRESS(ROW()+(-11), COLUMN()+(0), 1)),INDIRECT(ADDRESS(ROW()+(-14), COLUMN()+(0), 1))), 2)</f>
        <v>95555.1</v>
      </c>
    </row>
  </sheetData>
  <mergeCells count="4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E28:F28"/>
    <mergeCell ref="A29:B29"/>
    <mergeCell ref="D29:E29"/>
    <mergeCell ref="A30:B30"/>
    <mergeCell ref="A31:B31"/>
    <mergeCell ref="E31:F31"/>
    <mergeCell ref="A32:B32"/>
    <mergeCell ref="D32:E32"/>
    <mergeCell ref="A33:B33"/>
    <mergeCell ref="A34:B34"/>
    <mergeCell ref="A35:B35"/>
    <mergeCell ref="A36:B36"/>
    <mergeCell ref="A37:B37"/>
    <mergeCell ref="A38:B38"/>
    <mergeCell ref="A39:B39"/>
    <mergeCell ref="E39:F39"/>
    <mergeCell ref="A40:B40"/>
    <mergeCell ref="D40:E40"/>
    <mergeCell ref="A41:B41"/>
    <mergeCell ref="A42:D42"/>
    <mergeCell ref="E42:F42"/>
  </mergeCells>
  <pageMargins left="0.147638" right="0.147638" top="0.206693" bottom="0.206693" header="0.0" footer="0.0"/>
  <pageSetup paperSize="9" orientation="portrait"/>
  <rowBreaks count="0" manualBreakCount="0">
    </rowBreaks>
</worksheet>
</file>