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<sst xmlns="http://schemas.openxmlformats.org/spreadsheetml/2006/main" count="88" uniqueCount="88">
  <si>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</si>
  <si>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QAB410</t>
  </si>
  <si>
    <t xml:space="preserve">m²</t>
  </si>
  <si>
    <t xml:space="preserve">Azotea transitable, no ventilada, con piso fijo, para uso deportivo. Imprimación con membranas asfálticas.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</si>
  <si>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AISLAMIENTO TÉRMICO: panel rígido de lana mineral soldable, hidrofugada, de 50 mm de espesor; IMPERMEABILIZACIÓN: tipo monocapa, adherida, formada por una membrana de betún modificado con elastómero SBS, de 3,5 mm de espesor, con armadura de fieltro de poliéster no tejido de 160 g/m², totalmente adherida con soplete;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</si>
  <si>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</si>
  <si>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</si>
  <si>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</si>
  <si>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</si>
  <si>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</si>
  <si>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</si>
  <si>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</si>
  <si>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</si>
  <si>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</si>
  <si>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</si>
  <si>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</si>
  <si>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</si>
  <si>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</si>
  <si>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</si>
  <si>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</si>
  <si>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</si>
  <si>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</si>
  <si>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</si>
  <si>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</si>
  <si>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</si>
  <si>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</si>
  <si>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</si>
  <si>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</si>
  <si>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</si>
  <si>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</si>
  <si>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</si>
  <si>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</si>
  <si>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</si>
  <si>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mt16lrc010fd</t>
  </si>
  <si>
    <t xml:space="preserve">m²</t>
  </si>
  <si>
    <t xml:space="preserve">Panel rígido de lana mineral soldable, hidrofugada, revestido con betún asfáltico y film de polipropileno termofusible, de 50 mm de espesor, resistencia térmica &gt;= 1,3 m²K/W, conductividad térmica 0,038 W/(mK).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</si>
  <si>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</si>
  <si>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</si>
  <si>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</si>
  <si>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</si>
  <si>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</si>
  <si>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</si>
  <si>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</si>
  <si>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</si>
  <si>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</si>
  <si>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</si>
  <si>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</si>
  <si>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</si>
  <si>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</si>
  <si>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</si>
  <si>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</si>
  <si>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</si>
  <si>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</si>
  <si>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</si>
  <si>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mt47adc030a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</si>
  <si>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</si>
  <si>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</si>
  <si>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</si>
  <si>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</si>
  <si>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</si>
  <si>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</si>
  <si>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</si>
  <si>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</si>
  <si>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</si>
  <si>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</si>
  <si>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</si>
  <si>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</si>
  <si>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</si>
  <si>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</si>
  <si>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</si>
  <si>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</si>
  <si>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</si>
  <si>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</si>
  <si>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</si>
  <si>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</si>
  <si>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</si>
  <si>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</si>
  <si>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</si>
  <si>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</si>
  <si>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</si>
  <si>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</si>
  <si>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</si>
  <si>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</si>
  <si>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</si>
  <si>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</si>
  <si>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</si>
  <si>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$ 18.991,15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</si>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</sst>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78.67</v>
      </c>
      <c r="G10" s="12">
        <f ca="1">ROUND(INDIRECT(ADDRESS(ROW()+(0), COLUMN()+(-2), 1))*INDIRECT(ADDRESS(ROW()+(0), COLUMN()+(-1), 1)), 2)</f>
        <v>236.01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83059.1</v>
      </c>
      <c r="G11" s="12">
        <f ca="1">ROUND(INDIRECT(ADDRESS(ROW()+(0), COLUMN()+(-2), 1))*INDIRECT(ADDRESS(ROW()+(0), COLUMN()+(-1), 1)), 2)</f>
        <v>8305.91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57224.8</v>
      </c>
      <c r="G12" s="12">
        <f ca="1">ROUND(INDIRECT(ADDRESS(ROW()+(0), COLUMN()+(-2), 1))*INDIRECT(ADDRESS(ROW()+(0), COLUMN()+(-1), 1)), 2)</f>
        <v>572.25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1187.98</v>
      </c>
      <c r="G13" s="12">
        <f ca="1">ROUND(INDIRECT(ADDRESS(ROW()+(0), COLUMN()+(-2), 1))*INDIRECT(ADDRESS(ROW()+(0), COLUMN()+(-1), 1)), 2)</f>
        <v>11.88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0.008</v>
      </c>
      <c r="F14" s="12">
        <v>836.31</v>
      </c>
      <c r="G14" s="12">
        <f ca="1">ROUND(INDIRECT(ADDRESS(ROW()+(0), COLUMN()+(-2), 1))*INDIRECT(ADDRESS(ROW()+(0), COLUMN()+(-1), 1)), 2)</f>
        <v>6.69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2">
        <v>11003.3</v>
      </c>
      <c r="G15" s="12">
        <f ca="1">ROUND(INDIRECT(ADDRESS(ROW()+(0), COLUMN()+(-2), 1))*INDIRECT(ADDRESS(ROW()+(0), COLUMN()+(-1), 1)), 2)</f>
        <v>715.21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10</v>
      </c>
      <c r="F16" s="12">
        <v>91.1</v>
      </c>
      <c r="G16" s="12">
        <f ca="1">ROUND(INDIRECT(ADDRESS(ROW()+(0), COLUMN()+(-2), 1))*INDIRECT(ADDRESS(ROW()+(0), COLUMN()+(-1), 1)), 2)</f>
        <v>911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1.05</v>
      </c>
      <c r="F17" s="12">
        <v>13002.6</v>
      </c>
      <c r="G17" s="12">
        <f ca="1">ROUND(INDIRECT(ADDRESS(ROW()+(0), COLUMN()+(-2), 1))*INDIRECT(ADDRESS(ROW()+(0), COLUMN()+(-1), 1)), 2)</f>
        <v>13652.8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5227.77</v>
      </c>
      <c r="G18" s="12">
        <f ca="1">ROUND(INDIRECT(ADDRESS(ROW()+(0), COLUMN()+(-2), 1))*INDIRECT(ADDRESS(ROW()+(0), COLUMN()+(-1), 1)), 2)</f>
        <v>5750.55</v>
      </c>
    </row>
    <row r="19" spans="1:7" ht="55.50" thickBot="1" customHeight="1">
      <c r="A19" s="1" t="s">
        <v>39</v>
      </c>
      <c r="B19" s="1"/>
      <c r="C19" s="10" t="s">
        <v>40</v>
      </c>
      <c r="D19" s="1" t="s">
        <v>41</v>
      </c>
      <c r="E19" s="11">
        <v>1.05</v>
      </c>
      <c r="F19" s="12">
        <v>468.76</v>
      </c>
      <c r="G19" s="12">
        <f ca="1">ROUND(INDIRECT(ADDRESS(ROW()+(0), COLUMN()+(-2), 1))*INDIRECT(ADDRESS(ROW()+(0), COLUMN()+(-1), 1)), 2)</f>
        <v>492.2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1.1</v>
      </c>
      <c r="F20" s="12">
        <v>1824.36</v>
      </c>
      <c r="G20" s="12">
        <f ca="1">ROUND(INDIRECT(ADDRESS(ROW()+(0), COLUMN()+(-2), 1))*INDIRECT(ADDRESS(ROW()+(0), COLUMN()+(-1), 1)), 2)</f>
        <v>2006.8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0.1</v>
      </c>
      <c r="F21" s="12">
        <v>56782.1</v>
      </c>
      <c r="G21" s="12">
        <f ca="1">ROUND(INDIRECT(ADDRESS(ROW()+(0), COLUMN()+(-2), 1))*INDIRECT(ADDRESS(ROW()+(0), COLUMN()+(-1), 1)), 2)</f>
        <v>5678.21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0.8</v>
      </c>
      <c r="F22" s="12">
        <v>2223.83</v>
      </c>
      <c r="G22" s="12">
        <f ca="1">ROUND(INDIRECT(ADDRESS(ROW()+(0), COLUMN()+(-2), 1))*INDIRECT(ADDRESS(ROW()+(0), COLUMN()+(-1), 1)), 2)</f>
        <v>1779.06</v>
      </c>
    </row>
    <row r="23" spans="1:7" ht="13.50" thickBot="1" customHeight="1">
      <c r="A23" s="1" t="s">
        <v>51</v>
      </c>
      <c r="B23" s="1"/>
      <c r="C23" s="10" t="s">
        <v>52</v>
      </c>
      <c r="D23" s="1" t="s">
        <v>53</v>
      </c>
      <c r="E23" s="11">
        <v>0.8</v>
      </c>
      <c r="F23" s="12">
        <v>7287.08</v>
      </c>
      <c r="G23" s="12">
        <f ca="1">ROUND(INDIRECT(ADDRESS(ROW()+(0), COLUMN()+(-2), 1))*INDIRECT(ADDRESS(ROW()+(0), COLUMN()+(-1), 1)), 2)</f>
        <v>5829.66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3">
        <v>0.2</v>
      </c>
      <c r="F24" s="14">
        <v>7879.59</v>
      </c>
      <c r="G24" s="14">
        <f ca="1">ROUND(INDIRECT(ADDRESS(ROW()+(0), COLUMN()+(-2), 1))*INDIRECT(ADDRESS(ROW()+(0), COLUMN()+(-1), 1)), 2)</f>
        <v>1575.92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47524.1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3">
        <v>0.033</v>
      </c>
      <c r="F27" s="14">
        <v>912.39</v>
      </c>
      <c r="G27" s="14">
        <f ca="1">ROUND(INDIRECT(ADDRESS(ROW()+(0), COLUMN()+(-2), 1))*INDIRECT(ADDRESS(ROW()+(0), COLUMN()+(-1), 1)), 2)</f>
        <v>30.11</v>
      </c>
    </row>
    <row r="28" spans="1:7" ht="13.50" thickBot="1" customHeight="1">
      <c r="A28" s="15"/>
      <c r="B28" s="15"/>
      <c r="C28" s="15"/>
      <c r="D28" s="15"/>
      <c r="E28" s="9" t="s">
        <v>62</v>
      </c>
      <c r="F28" s="9"/>
      <c r="G28" s="17">
        <f ca="1">ROUND(SUM(INDIRECT(ADDRESS(ROW()+(-1), COLUMN()+(0), 1))), 2)</f>
        <v>30.11</v>
      </c>
    </row>
    <row r="29" spans="1:7" ht="13.50" thickBot="1" customHeight="1">
      <c r="A29" s="15">
        <v>3</v>
      </c>
      <c r="B29" s="15"/>
      <c r="C29" s="15"/>
      <c r="D29" s="18" t="s">
        <v>63</v>
      </c>
      <c r="E29" s="18"/>
      <c r="F29" s="15"/>
      <c r="G29" s="15"/>
    </row>
    <row r="30" spans="1:7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0.594</v>
      </c>
      <c r="F30" s="12">
        <v>5466.67</v>
      </c>
      <c r="G30" s="12">
        <f ca="1">ROUND(INDIRECT(ADDRESS(ROW()+(0), COLUMN()+(-2), 1))*INDIRECT(ADDRESS(ROW()+(0), COLUMN()+(-1), 1)), 2)</f>
        <v>3247.2</v>
      </c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0.961</v>
      </c>
      <c r="F31" s="12">
        <v>3903.77</v>
      </c>
      <c r="G31" s="12">
        <f ca="1">ROUND(INDIRECT(ADDRESS(ROW()+(0), COLUMN()+(-2), 1))*INDIRECT(ADDRESS(ROW()+(0), COLUMN()+(-1), 1)), 2)</f>
        <v>3751.52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1">
        <v>0.138</v>
      </c>
      <c r="F32" s="12">
        <v>5466.67</v>
      </c>
      <c r="G32" s="12">
        <f ca="1">ROUND(INDIRECT(ADDRESS(ROW()+(0), COLUMN()+(-2), 1))*INDIRECT(ADDRESS(ROW()+(0), COLUMN()+(-1), 1)), 2)</f>
        <v>754.4</v>
      </c>
    </row>
    <row r="33" spans="1:7" ht="13.50" thickBot="1" customHeight="1">
      <c r="A33" s="1" t="s">
        <v>73</v>
      </c>
      <c r="B33" s="1"/>
      <c r="C33" s="10" t="s">
        <v>74</v>
      </c>
      <c r="D33" s="1" t="s">
        <v>75</v>
      </c>
      <c r="E33" s="11">
        <v>0.138</v>
      </c>
      <c r="F33" s="12">
        <v>4063.51</v>
      </c>
      <c r="G33" s="12">
        <f ca="1">ROUND(INDIRECT(ADDRESS(ROW()+(0), COLUMN()+(-2), 1))*INDIRECT(ADDRESS(ROW()+(0), COLUMN()+(-1), 1)), 2)</f>
        <v>560.76</v>
      </c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0.057</v>
      </c>
      <c r="F34" s="12">
        <v>5628.66</v>
      </c>
      <c r="G34" s="12">
        <f ca="1">ROUND(INDIRECT(ADDRESS(ROW()+(0), COLUMN()+(-2), 1))*INDIRECT(ADDRESS(ROW()+(0), COLUMN()+(-1), 1)), 2)</f>
        <v>320.83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3">
        <v>0.057</v>
      </c>
      <c r="F35" s="14">
        <v>4063.51</v>
      </c>
      <c r="G35" s="14">
        <f ca="1">ROUND(INDIRECT(ADDRESS(ROW()+(0), COLUMN()+(-2), 1))*INDIRECT(ADDRESS(ROW()+(0), COLUMN()+(-1), 1)), 2)</f>
        <v>231.62</v>
      </c>
    </row>
    <row r="36" spans="1:7" ht="13.50" thickBot="1" customHeight="1">
      <c r="A36" s="15"/>
      <c r="B36" s="15"/>
      <c r="C36" s="15"/>
      <c r="D36" s="15"/>
      <c r="E36" s="9" t="s">
        <v>82</v>
      </c>
      <c r="F36" s="9"/>
      <c r="G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8866.33</v>
      </c>
    </row>
    <row r="37" spans="1:7" ht="13.50" thickBot="1" customHeight="1">
      <c r="A37" s="15">
        <v>4</v>
      </c>
      <c r="B37" s="15"/>
      <c r="C37" s="15"/>
      <c r="D37" s="18" t="s">
        <v>83</v>
      </c>
      <c r="E37" s="18"/>
      <c r="F37" s="15"/>
      <c r="G37" s="15"/>
    </row>
    <row r="38" spans="1:7" ht="13.50" thickBot="1" customHeight="1">
      <c r="A38" s="19"/>
      <c r="B38" s="19"/>
      <c r="C38" s="20" t="s">
        <v>84</v>
      </c>
      <c r="D38" s="19" t="s">
        <v>85</v>
      </c>
      <c r="E38" s="13">
        <v>2</v>
      </c>
      <c r="F38" s="14">
        <f ca="1">ROUND(SUM(INDIRECT(ADDRESS(ROW()+(-2), COLUMN()+(1), 1)),INDIRECT(ADDRESS(ROW()+(-10), COLUMN()+(1), 1)),INDIRECT(ADDRESS(ROW()+(-13), COLUMN()+(1), 1))), 2)</f>
        <v>56420.5</v>
      </c>
      <c r="G38" s="14">
        <f ca="1">ROUND(INDIRECT(ADDRESS(ROW()+(0), COLUMN()+(-2), 1))*INDIRECT(ADDRESS(ROW()+(0), COLUMN()+(-1), 1))/100, 2)</f>
        <v>1128.41</v>
      </c>
    </row>
    <row r="39" spans="1:7" ht="13.50" thickBot="1" customHeight="1">
      <c r="A39" s="21" t="s">
        <v>86</v>
      </c>
      <c r="B39" s="21"/>
      <c r="C39" s="22"/>
      <c r="D39" s="23"/>
      <c r="E39" s="24" t="s">
        <v>87</v>
      </c>
      <c r="F39" s="25"/>
      <c r="G39" s="26">
        <f ca="1">ROUND(SUM(INDIRECT(ADDRESS(ROW()+(-1), COLUMN()+(0), 1)),INDIRECT(ADDRESS(ROW()+(-3), COLUMN()+(0), 1)),INDIRECT(ADDRESS(ROW()+(-11), COLUMN()+(0), 1)),INDIRECT(ADDRESS(ROW()+(-14), COLUMN()+(0), 1))), 2)</f>
        <v>57548.9</v>
      </c>
    </row>
  </sheetData>
  <mergeCells count="4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E28:F28"/>
    <mergeCell ref="A29:B29"/>
    <mergeCell ref="D29:E29"/>
    <mergeCell ref="A30:B30"/>
    <mergeCell ref="A31:B31"/>
    <mergeCell ref="A32:B32"/>
    <mergeCell ref="A33:B33"/>
    <mergeCell ref="A34:B34"/>
    <mergeCell ref="A35:B35"/>
    <mergeCell ref="A36:B36"/>
    <mergeCell ref="E36:F36"/>
    <mergeCell ref="A37:B37"/>
    <mergeCell ref="D37:E37"/>
    <mergeCell ref="A38:B38"/>
    <mergeCell ref="A39:D39"/>
    <mergeCell ref="E39:F39"/>
  </mergeCells>
  <pageMargins left="0.147638" right="0.147638" top="0.206693" bottom="0.206693" header="0.0" footer="0.0"/>
  <pageSetup paperSize="9" orientation="portrait"/>
  <rowBreaks count="0" manualBreakCount="0">
    </rowBreaks>
</worksheet>
</file>