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<sst xmlns="http://schemas.openxmlformats.org/spreadsheetml/2006/main" count="35" uniqueCount="35">
  <si>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</si>
  <si>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NIS012</t>
  </si>
  <si>
    <t xml:space="preserve">m²</t>
  </si>
  <si>
    <t xml:space="preserve">Imprimación de radier en contacto con el terreno, con geocompuesto de bentonita de sodio.</t>
  </si>
  <si>
    <r>
      <rPr>
        <sz val="8.25"/>
        <color rgb="FF000000"/>
        <rFont val="Arial"/>
        <family val="2"/>
      </rPr>
      <t xml:space="preserve">Imprimación de radier en contacto con el terreno, con geocompuesto de bentonita de sodio, Bentoshield Max Protex "EDING", de 6 mm de espesor, formado por un geotextil no tejido de polipropileno, de 200 g/m², 4,8 kg/m² de gránulos de bentonita de sodio natural, un geotextil tejido de polipropileno, de 110 g/m² y una lámina de polietileno de alta densidad (PEAD/HDPE), con elevada resistencia a la presión hidrostática, apto para uso en ambientes salinos, colocado con solapes en la base del radier, sobre una capa de emplantillado de hormigón, fijado con puntas de acero, para evitar su desplazamiento, preparada para recibir directamente el hormigón del radier. Incluso bentonita granular, para el sellado de juntas en puntos singulares.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</si>
  <si>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</si>
  <si>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</si>
  <si>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</si>
  <si>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</si>
  <si>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</si>
  <si>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</si>
  <si>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</si>
  <si>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</si>
  <si>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</si>
  <si>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</si>
  <si>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mt15iea010e</t>
  </si>
  <si>
    <t xml:space="preserve">m²</t>
  </si>
  <si>
    <t xml:space="preserve">Geocompuesto de bentonita de sodio, Bentoshield Max Protex "EDING APS", de 6 mm de espesor, formado por un geotextil no tejido de polipropileno, de 200 g/m², 4,8 kg/m² de gránulos de bentonita de sodio natural, un geotextil tejido de polipropileno, de 110 g/m² y una lámina de polietileno de alta densidad (PEAD/HDPE), con elevada resistencia a la presión hidrostática, apto para uso en ambientes salinos.</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</si>
  <si>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</si>
  <si>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</si>
  <si>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</si>
  <si>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</si>
  <si>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</si>
  <si>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</si>
  <si>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</si>
  <si>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Maestro 1ª aplicador de productos impermeabilizantes.</t>
  </si>
  <si>
    <t xml:space="preserve">mo070</t>
  </si>
  <si>
    <t xml:space="preserve">h</t>
  </si>
  <si>
    <t xml:space="preserve">Ayudante aplicador de productos impermeabilizantes.</t>
  </si>
  <si>
    <t xml:space="preserve">Subtotal mano de obra:</t>
  </si>
  <si>
    <t xml:space="preserve">Herramientas</t>
  </si>
  <si>
    <t xml:space="preserve">%</t>
  </si>
  <si>
    <t xml:space="preserve">Herramientas</t>
  </si>
  <si>
    <t xml:space="preserve">Coste de mantenimiento decenal: $ 458,15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</si>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</sst>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1001.02</v>
      </c>
      <c r="H10" s="12">
        <f ca="1">ROUND(INDIRECT(ADDRESS(ROW()+(0), COLUMN()+(-2), 1))*INDIRECT(ADDRESS(ROW()+(0), COLUMN()+(-1), 1)), 2)</f>
        <v>130.13</v>
      </c>
    </row>
    <row r="11" spans="1:8" ht="55.50" thickBot="1" customHeight="1">
      <c r="A11" s="1" t="s">
        <v>15</v>
      </c>
      <c r="B11" s="1"/>
      <c r="C11" s="10" t="s">
        <v>16</v>
      </c>
      <c r="D11" s="10"/>
      <c r="E11" s="1" t="s">
        <v>17</v>
      </c>
      <c r="F11" s="11">
        <v>1.15</v>
      </c>
      <c r="G11" s="12">
        <v>7630.78</v>
      </c>
      <c r="H11" s="12">
        <f ca="1">ROUND(INDIRECT(ADDRESS(ROW()+(0), COLUMN()+(-2), 1))*INDIRECT(ADDRESS(ROW()+(0), COLUMN()+(-1), 1)), 2)</f>
        <v>8775.4</v>
      </c>
    </row>
    <row r="12" spans="1:8" ht="13.50" thickBot="1" customHeight="1">
      <c r="A12" s="1" t="s">
        <v>18</v>
      </c>
      <c r="B12" s="1"/>
      <c r="C12" s="10" t="s">
        <v>19</v>
      </c>
      <c r="D12" s="10"/>
      <c r="E12" s="1" t="s">
        <v>20</v>
      </c>
      <c r="F12" s="13">
        <v>0.1</v>
      </c>
      <c r="G12" s="14">
        <v>5077.65</v>
      </c>
      <c r="H12" s="14">
        <f ca="1">ROUND(INDIRECT(ADDRESS(ROW()+(0), COLUMN()+(-2), 1))*INDIRECT(ADDRESS(ROW()+(0), COLUMN()+(-1), 1)), 2)</f>
        <v>507.77</v>
      </c>
    </row>
    <row r="13" spans="1:8" ht="13.50" thickBot="1" customHeight="1">
      <c r="A13" s="15"/>
      <c r="B13" s="15"/>
      <c r="C13" s="15"/>
      <c r="D13" s="15"/>
      <c r="E13" s="15"/>
      <c r="F13" s="9" t="s">
        <v>21</v>
      </c>
      <c r="G13" s="9"/>
      <c r="H13" s="17">
        <f ca="1">ROUND(SUM(INDIRECT(ADDRESS(ROW()+(-1), COLUMN()+(0), 1)),INDIRECT(ADDRESS(ROW()+(-2), COLUMN()+(0), 1)),INDIRECT(ADDRESS(ROW()+(-3), COLUMN()+(0), 1))), 2)</f>
        <v>9413.3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0.159</v>
      </c>
      <c r="G15" s="12">
        <v>6536.54</v>
      </c>
      <c r="H15" s="12">
        <f ca="1">ROUND(INDIRECT(ADDRESS(ROW()+(0), COLUMN()+(-2), 1))*INDIRECT(ADDRESS(ROW()+(0), COLUMN()+(-1), 1)), 2)</f>
        <v>1039.31</v>
      </c>
    </row>
    <row r="16" spans="1:8" ht="13.50" thickBot="1" customHeight="1">
      <c r="A16" s="1" t="s">
        <v>26</v>
      </c>
      <c r="B16" s="1"/>
      <c r="C16" s="10" t="s">
        <v>27</v>
      </c>
      <c r="D16" s="10"/>
      <c r="E16" s="1" t="s">
        <v>28</v>
      </c>
      <c r="F16" s="13">
        <v>0.159</v>
      </c>
      <c r="G16" s="14">
        <v>4883.56</v>
      </c>
      <c r="H16" s="14">
        <f ca="1">ROUND(INDIRECT(ADDRESS(ROW()+(0), COLUMN()+(-2), 1))*INDIRECT(ADDRESS(ROW()+(0), COLUMN()+(-1), 1)), 2)</f>
        <v>776.49</v>
      </c>
    </row>
    <row r="17" spans="1:8" ht="13.50" thickBot="1" customHeight="1">
      <c r="A17" s="15"/>
      <c r="B17" s="15"/>
      <c r="C17" s="15"/>
      <c r="D17" s="15"/>
      <c r="E17" s="15"/>
      <c r="F17" s="9" t="s">
        <v>29</v>
      </c>
      <c r="G17" s="9"/>
      <c r="H17" s="17">
        <f ca="1">ROUND(SUM(INDIRECT(ADDRESS(ROW()+(-1), COLUMN()+(0), 1)),INDIRECT(ADDRESS(ROW()+(-2), COLUMN()+(0), 1))), 2)</f>
        <v>1815.8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11229.1</v>
      </c>
      <c r="H19" s="14">
        <f ca="1">ROUND(INDIRECT(ADDRESS(ROW()+(0), COLUMN()+(-2), 1))*INDIRECT(ADDRESS(ROW()+(0), COLUMN()+(-1), 1))/100, 2)</f>
        <v>224.58</v>
      </c>
    </row>
    <row r="20" spans="1:8" ht="13.50" thickBot="1" customHeight="1">
      <c r="A20" s="21" t="s">
        <v>33</v>
      </c>
      <c r="B20" s="21"/>
      <c r="C20" s="22"/>
      <c r="D20" s="22"/>
      <c r="E20" s="23"/>
      <c r="F20" s="24" t="s">
        <v>34</v>
      </c>
      <c r="G20" s="25"/>
      <c r="H20" s="26">
        <f ca="1">ROUND(SUM(INDIRECT(ADDRESS(ROW()+(-1), COLUMN()+(0), 1)),INDIRECT(ADDRESS(ROW()+(-3), COLUMN()+(0), 1)),INDIRECT(ADDRESS(ROW()+(-7), COLUMN()+(0), 1))), 2)</f>
        <v>11453.7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