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<sst xmlns="http://schemas.openxmlformats.org/spreadsheetml/2006/main" count="49" uniqueCount="49">
  <si>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</si>
  <si>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NIP030</t>
  </si>
  <si>
    <t xml:space="preserve">m</t>
  </si>
  <si>
    <t xml:space="preserve">Barrera anticapilaridad en arranque de muro de albañilería, con membrana asfáltica.</t>
  </si>
  <si>
    <r>
      <rPr>
        <sz val="8.25"/>
        <color rgb="FF000000"/>
        <rFont val="Arial"/>
        <family val="2"/>
      </rPr>
      <t xml:space="preserve">Barrera anticapilaridad en arranque de muro de albañilería, de 25 cm de espesor, con membrana de betún modificado con elastómero SBS, de 2,5 mm de espesor, con armadura de fieltro de fibra de vidrio de 60 g/m², de superficie no protegida, totalmente adherida al soporte con soplete, colocada con solapes sobre una capa de regularización de mortero de cemento, confeccionado en obra, con aditivo hidrófugo, dosificación 1:6, previa imprimación con emulsión asfáltica no iónica y posterior aplicación de capa de protección de mortero de cemento, confeccionado en obra, con aditivo hidrófugo, dosificación 1:6.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</si>
  <si>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</si>
  <si>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</si>
  <si>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</si>
  <si>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</si>
  <si>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</si>
  <si>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</si>
  <si>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</si>
  <si>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</si>
  <si>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</si>
  <si>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</si>
  <si>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</si>
  <si>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</si>
  <si>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</si>
  <si>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</si>
  <si>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</si>
  <si>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</si>
  <si>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</si>
  <si>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</si>
  <si>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</si>
  <si>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mt14pap100b</t>
  </si>
  <si>
    <t xml:space="preserve">kg</t>
  </si>
  <si>
    <t xml:space="preserve">Emulsión asfáltica no iónica.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</si>
  <si>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</si>
  <si>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</si>
  <si>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</si>
  <si>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Subtotal materiales:</t>
  </si>
  <si>
    <t xml:space="preserve">Maquinaria</t>
  </si>
  <si>
    <t xml:space="preserve">mq06hor010</t>
  </si>
  <si>
    <t xml:space="preserve">h</t>
  </si>
  <si>
    <t xml:space="preserve">Concretera.</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</si>
  <si>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</si>
  <si>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</si>
  <si>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</si>
  <si>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</si>
  <si>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</si>
  <si>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</si>
  <si>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</si>
  <si>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</si>
  <si>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</si>
  <si>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</si>
  <si>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</si>
  <si>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</si>
  <si>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$ 196,53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</si>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</sst>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48" customWidth="1"/>
    <col min="4" max="4" width="70.55" customWidth="1"/>
    <col min="5" max="5" width="11.56" customWidth="1"/>
    <col min="6" max="6" width="14.4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0.006</v>
      </c>
      <c r="F10" s="12">
        <v>836.31</v>
      </c>
      <c r="G10" s="12">
        <f ca="1">ROUND(INDIRECT(ADDRESS(ROW()+(0), COLUMN()+(-2), 1))*INDIRECT(ADDRESS(ROW()+(0), COLUMN()+(-1), 1)), 2)</f>
        <v>5.02</v>
      </c>
    </row>
    <row r="11" spans="1:7" ht="13.50" thickBot="1" customHeight="1">
      <c r="A11" s="1" t="s">
        <v>15</v>
      </c>
      <c r="B11" s="1"/>
      <c r="C11" s="10" t="s">
        <v>16</v>
      </c>
      <c r="D11" s="1" t="s">
        <v>17</v>
      </c>
      <c r="E11" s="11">
        <v>0.004</v>
      </c>
      <c r="F11" s="12">
        <v>11003.3</v>
      </c>
      <c r="G11" s="12">
        <f ca="1">ROUND(INDIRECT(ADDRESS(ROW()+(0), COLUMN()+(-2), 1))*INDIRECT(ADDRESS(ROW()+(0), COLUMN()+(-1), 1)), 2)</f>
        <v>44.01</v>
      </c>
    </row>
    <row r="12" spans="1:7" ht="13.50" thickBot="1" customHeight="1">
      <c r="A12" s="1" t="s">
        <v>18</v>
      </c>
      <c r="B12" s="1"/>
      <c r="C12" s="10" t="s">
        <v>19</v>
      </c>
      <c r="D12" s="1" t="s">
        <v>20</v>
      </c>
      <c r="E12" s="11">
        <v>0.625</v>
      </c>
      <c r="F12" s="12">
        <v>91.1</v>
      </c>
      <c r="G12" s="12">
        <f ca="1">ROUND(INDIRECT(ADDRESS(ROW()+(0), COLUMN()+(-2), 1))*INDIRECT(ADDRESS(ROW()+(0), COLUMN()+(-1), 1)), 2)</f>
        <v>56.94</v>
      </c>
    </row>
    <row r="13" spans="1:7" ht="13.50" thickBot="1" customHeight="1">
      <c r="A13" s="1" t="s">
        <v>21</v>
      </c>
      <c r="B13" s="1"/>
      <c r="C13" s="10" t="s">
        <v>22</v>
      </c>
      <c r="D13" s="1" t="s">
        <v>23</v>
      </c>
      <c r="E13" s="11">
        <v>0.013</v>
      </c>
      <c r="F13" s="12">
        <v>669.04</v>
      </c>
      <c r="G13" s="12">
        <f ca="1">ROUND(INDIRECT(ADDRESS(ROW()+(0), COLUMN()+(-2), 1))*INDIRECT(ADDRESS(ROW()+(0), COLUMN()+(-1), 1)), 2)</f>
        <v>8.7</v>
      </c>
    </row>
    <row r="14" spans="1:7" ht="13.50" thickBot="1" customHeight="1">
      <c r="A14" s="1" t="s">
        <v>24</v>
      </c>
      <c r="B14" s="1"/>
      <c r="C14" s="10" t="s">
        <v>25</v>
      </c>
      <c r="D14" s="1" t="s">
        <v>26</v>
      </c>
      <c r="E14" s="11">
        <v>0.088</v>
      </c>
      <c r="F14" s="12">
        <v>1978.29</v>
      </c>
      <c r="G14" s="12">
        <f ca="1">ROUND(INDIRECT(ADDRESS(ROW()+(0), COLUMN()+(-2), 1))*INDIRECT(ADDRESS(ROW()+(0), COLUMN()+(-1), 1)), 2)</f>
        <v>174.09</v>
      </c>
    </row>
    <row r="15" spans="1:7" ht="34.50" thickBot="1" customHeight="1">
      <c r="A15" s="1" t="s">
        <v>27</v>
      </c>
      <c r="B15" s="1"/>
      <c r="C15" s="10" t="s">
        <v>28</v>
      </c>
      <c r="D15" s="1" t="s">
        <v>29</v>
      </c>
      <c r="E15" s="13">
        <v>0.263</v>
      </c>
      <c r="F15" s="14">
        <v>2709.23</v>
      </c>
      <c r="G15" s="14">
        <f ca="1">ROUND(INDIRECT(ADDRESS(ROW()+(0), COLUMN()+(-2), 1))*INDIRECT(ADDRESS(ROW()+(0), COLUMN()+(-1), 1)), 2)</f>
        <v>712.53</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1001.29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0.005</v>
      </c>
      <c r="F18" s="14">
        <v>912.39</v>
      </c>
      <c r="G18" s="14">
        <f ca="1">ROUND(INDIRECT(ADDRESS(ROW()+(0), COLUMN()+(-2), 1))*INDIRECT(ADDRESS(ROW()+(0), COLUMN()+(-1), 1)), 2)</f>
        <v>4.56</v>
      </c>
    </row>
    <row r="19" spans="1:7" ht="13.50" thickBot="1" customHeight="1">
      <c r="A19" s="15"/>
      <c r="B19" s="15"/>
      <c r="C19" s="15"/>
      <c r="D19" s="15"/>
      <c r="E19" s="9" t="s">
        <v>35</v>
      </c>
      <c r="F19" s="9"/>
      <c r="G19" s="17">
        <f ca="1">ROUND(SUM(INDIRECT(ADDRESS(ROW()+(-1), COLUMN()+(0), 1))), 2)</f>
        <v>4.56</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0.289</v>
      </c>
      <c r="F21" s="12">
        <v>5466.67</v>
      </c>
      <c r="G21" s="12">
        <f ca="1">ROUND(INDIRECT(ADDRESS(ROW()+(0), COLUMN()+(-2), 1))*INDIRECT(ADDRESS(ROW()+(0), COLUMN()+(-1), 1)), 2)</f>
        <v>1579.87</v>
      </c>
    </row>
    <row r="22" spans="1:7" ht="13.50" thickBot="1" customHeight="1">
      <c r="A22" s="1" t="s">
        <v>40</v>
      </c>
      <c r="B22" s="1"/>
      <c r="C22" s="10" t="s">
        <v>41</v>
      </c>
      <c r="D22" s="1" t="s">
        <v>42</v>
      </c>
      <c r="E22" s="13">
        <v>0.312</v>
      </c>
      <c r="F22" s="14">
        <v>4063.51</v>
      </c>
      <c r="G22" s="14">
        <f ca="1">ROUND(INDIRECT(ADDRESS(ROW()+(0), COLUMN()+(-2), 1))*INDIRECT(ADDRESS(ROW()+(0), COLUMN()+(-1), 1)), 2)</f>
        <v>1267.82</v>
      </c>
    </row>
    <row r="23" spans="1:7" ht="13.50" thickBot="1" customHeight="1">
      <c r="A23" s="15"/>
      <c r="B23" s="15"/>
      <c r="C23" s="15"/>
      <c r="D23" s="15"/>
      <c r="E23" s="9" t="s">
        <v>43</v>
      </c>
      <c r="F23" s="9"/>
      <c r="G23" s="17">
        <f ca="1">ROUND(SUM(INDIRECT(ADDRESS(ROW()+(-1), COLUMN()+(0), 1)),INDIRECT(ADDRESS(ROW()+(-2), COLUMN()+(0), 1))), 2)</f>
        <v>2847.69</v>
      </c>
    </row>
    <row r="24" spans="1:7" ht="13.50" thickBot="1" customHeight="1">
      <c r="A24" s="15">
        <v>4</v>
      </c>
      <c r="B24" s="15"/>
      <c r="C24" s="15"/>
      <c r="D24" s="18" t="s">
        <v>44</v>
      </c>
      <c r="E24" s="18"/>
      <c r="F24" s="15"/>
      <c r="G24" s="15"/>
    </row>
    <row r="25" spans="1:7" ht="13.50" thickBot="1" customHeight="1">
      <c r="A25" s="19"/>
      <c r="B25" s="19"/>
      <c r="C25" s="20" t="s">
        <v>45</v>
      </c>
      <c r="D25" s="19" t="s">
        <v>46</v>
      </c>
      <c r="E25" s="13">
        <v>2</v>
      </c>
      <c r="F25" s="14">
        <f ca="1">ROUND(SUM(INDIRECT(ADDRESS(ROW()+(-2), COLUMN()+(1), 1)),INDIRECT(ADDRESS(ROW()+(-6), COLUMN()+(1), 1)),INDIRECT(ADDRESS(ROW()+(-9), COLUMN()+(1), 1))), 2)</f>
        <v>3853.54</v>
      </c>
      <c r="G25" s="14">
        <f ca="1">ROUND(INDIRECT(ADDRESS(ROW()+(0), COLUMN()+(-2), 1))*INDIRECT(ADDRESS(ROW()+(0), COLUMN()+(-1), 1))/100, 2)</f>
        <v>77.07</v>
      </c>
    </row>
    <row r="26" spans="1:7" ht="13.50" thickBot="1" customHeight="1">
      <c r="A26" s="21" t="s">
        <v>47</v>
      </c>
      <c r="B26" s="21"/>
      <c r="C26" s="22"/>
      <c r="D26" s="23"/>
      <c r="E26" s="24" t="s">
        <v>48</v>
      </c>
      <c r="F26" s="25"/>
      <c r="G26" s="26">
        <f ca="1">ROUND(SUM(INDIRECT(ADDRESS(ROW()+(-1), COLUMN()+(0), 1)),INDIRECT(ADDRESS(ROW()+(-3), COLUMN()+(0), 1)),INDIRECT(ADDRESS(ROW()+(-7), COLUMN()+(0), 1)),INDIRECT(ADDRESS(ROW()+(-10), COLUMN()+(0), 1))), 2)</f>
        <v>3930.61</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E23:F23"/>
    <mergeCell ref="A24:B24"/>
    <mergeCell ref="D24:E24"/>
    <mergeCell ref="A25:B25"/>
    <mergeCell ref="A26:D26"/>
    <mergeCell ref="E26:F26"/>
  </mergeCells>
  <pageMargins left="0.147638" right="0.147638" top="0.206693" bottom="0.206693" header="0.0" footer="0.0"/>
  <pageSetup paperSize="9" orientation="portrait"/>
  <rowBreaks count="0" manualBreakCount="0">
    </rowBreaks>
</worksheet>
</file>