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<sst xmlns="http://schemas.openxmlformats.org/spreadsheetml/2006/main" count="41" uniqueCount="41">
  <si>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</si>
  <si>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LPA100</t>
  </si>
  <si>
    <t xml:space="preserve">Ud</t>
  </si>
  <si>
    <t xml:space="preserve">Puerta exterior metálica.</t>
  </si>
  <si>
    <r>
      <rPr>
        <b/>
        <sz val="7.80"/>
        <color rgb="FF000000"/>
        <rFont val="Arial"/>
        <family val="2"/>
      </rPr>
      <t xml:space="preserve">Puerta exterior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</si>
  <si>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</si>
  <si>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</si>
  <si>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</si>
  <si>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</si>
  <si>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</si>
  <si>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</si>
  <si>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</si>
  <si>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mt26pec010baaa</t>
  </si>
  <si>
    <t xml:space="preserve">Ud</t>
  </si>
  <si>
    <t xml:space="preserve">Puerta exterior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tirador para la parte exterior y escudo y manilla de latón para la parte interior.</t>
  </si>
  <si>
    <t xml:space="preserve">mt26pec015a</t>
  </si>
  <si>
    <t xml:space="preserve">Ud</t>
  </si>
  <si>
    <t xml:space="preserve">Premarco de acero galvanizado, para puerta exterior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</si>
  <si>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</si>
  <si>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</si>
  <si>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</si>
  <si>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</si>
  <si>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</si>
  <si>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</si>
  <si>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</si>
  <si>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</si>
  <si>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</si>
  <si>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</si>
  <si>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</si>
  <si>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</si>
  <si>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</si>
  <si>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</si>
  <si>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</si>
  <si>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</si>
  <si>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</si>
  <si>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</si>
  <si>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</si>
  <si>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</si>
  <si>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</si>
  <si>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$ 34.331,99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</si>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</sst>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01" customWidth="1"/>
    <col min="3" max="3" width="22.15" customWidth="1"/>
    <col min="4" max="4" width="26.23" customWidth="1"/>
    <col min="5" max="5" width="8.74" customWidth="1"/>
    <col min="6" max="6" width="6.85" customWidth="1"/>
    <col min="7" max="7" width="2.91" customWidth="1"/>
    <col min="8" max="8" width="12.68" customWidth="1"/>
    <col min="9" max="9" width="1.46" customWidth="1"/>
    <col min="10" max="10" width="14.1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21.60" thickBot="1" customHeight="1">
      <c r="A4" s="6" t="s">
        <v>4</v>
      </c>
      <c r="B4" s="6"/>
      <c r="C4" s="7"/>
      <c r="D4" s="7"/>
      <c r="E4" s="7"/>
      <c r="F4" s="7"/>
      <c r="G4" s="7"/>
      <c r="H4" s="7"/>
      <c r="I4" s="8"/>
      <c r="J4" s="8"/>
    </row>
    <row r="7" spans="1:10" ht="21.60" thickBot="1" customHeight="1">
      <c r="A7" s="9" t="s">
        <v>5</v>
      </c>
      <c r="B7" s="9" t="s">
        <v>6</v>
      </c>
      <c r="C7" s="9" t="s">
        <v>7</v>
      </c>
      <c r="D7" s="9"/>
      <c r="E7" s="9"/>
      <c r="F7" s="10" t="s">
        <v>8</v>
      </c>
      <c r="G7" s="10"/>
      <c r="H7" s="10" t="s">
        <v>9</v>
      </c>
      <c r="I7" s="10"/>
      <c r="J7" s="10" t="s">
        <v>10</v>
      </c>
    </row>
    <row r="8" spans="1:10" ht="12.00" thickBot="1" customHeight="1">
      <c r="A8" s="11">
        <v>1.000000</v>
      </c>
      <c r="B8" s="11"/>
      <c r="C8" s="12" t="s">
        <v>11</v>
      </c>
      <c r="D8" s="12"/>
      <c r="E8" s="12"/>
      <c r="F8" s="12"/>
      <c r="G8" s="12"/>
      <c r="H8" s="11"/>
      <c r="I8" s="11"/>
      <c r="J8" s="11"/>
    </row>
    <row r="9" spans="1:10" ht="117.60" thickBot="1" customHeight="1">
      <c r="A9" s="1" t="s">
        <v>12</v>
      </c>
      <c r="B9" s="13" t="s">
        <v>13</v>
      </c>
      <c r="C9" s="1" t="s">
        <v>14</v>
      </c>
      <c r="D9" s="1"/>
      <c r="E9" s="1"/>
      <c r="F9" s="14">
        <v>1.000000</v>
      </c>
      <c r="G9" s="14"/>
      <c r="H9" s="15">
        <v>199894.630000</v>
      </c>
      <c r="I9" s="15"/>
      <c r="J9" s="15">
        <f ca="1">ROUND(INDIRECT(ADDRESS(ROW()+(0), COLUMN()+(-4), 1))*INDIRECT(ADDRESS(ROW()+(0), COLUMN()+(-2), 1)), 2)</f>
        <v>199894.630000</v>
      </c>
    </row>
    <row r="10" spans="1:10" ht="21.60" thickBot="1" customHeight="1">
      <c r="A10" s="1" t="s">
        <v>15</v>
      </c>
      <c r="B10" s="13" t="s">
        <v>16</v>
      </c>
      <c r="C10" s="1" t="s">
        <v>17</v>
      </c>
      <c r="D10" s="1"/>
      <c r="E10" s="1"/>
      <c r="F10" s="14">
        <v>1.000000</v>
      </c>
      <c r="G10" s="14"/>
      <c r="H10" s="15">
        <v>30258.640000</v>
      </c>
      <c r="I10" s="15"/>
      <c r="J10" s="15">
        <f ca="1">ROUND(INDIRECT(ADDRESS(ROW()+(0), COLUMN()+(-4), 1))*INDIRECT(ADDRESS(ROW()+(0), COLUMN()+(-2), 1)), 2)</f>
        <v>30258.640000</v>
      </c>
    </row>
    <row r="11" spans="1:10" ht="12.00" thickBot="1" customHeight="1">
      <c r="A11" s="1" t="s">
        <v>18</v>
      </c>
      <c r="B11" s="13" t="s">
        <v>19</v>
      </c>
      <c r="C11" s="1" t="s">
        <v>20</v>
      </c>
      <c r="D11" s="1"/>
      <c r="E11" s="1"/>
      <c r="F11" s="16">
        <v>0.200000</v>
      </c>
      <c r="G11" s="16"/>
      <c r="H11" s="17">
        <v>2604.760000</v>
      </c>
      <c r="I11" s="17"/>
      <c r="J11" s="17">
        <f ca="1">ROUND(INDIRECT(ADDRESS(ROW()+(0), COLUMN()+(-4), 1))*INDIRECT(ADDRESS(ROW()+(0), COLUMN()+(-2), 1)), 2)</f>
        <v>520.950000</v>
      </c>
    </row>
    <row r="12" spans="1:10" ht="12.00" thickBot="1" customHeight="1">
      <c r="A12" s="18"/>
      <c r="B12" s="18"/>
      <c r="C12" s="18"/>
      <c r="D12" s="18"/>
      <c r="E12" s="18"/>
      <c r="F12" s="12" t="s">
        <v>21</v>
      </c>
      <c r="G12" s="12"/>
      <c r="H12" s="12"/>
      <c r="I12" s="12"/>
      <c r="J12" s="20">
        <f ca="1">ROUND(SUM(INDIRECT(ADDRESS(ROW()+(-1), COLUMN()+(0), 1)),INDIRECT(ADDRESS(ROW()+(-2), COLUMN()+(0), 1)),INDIRECT(ADDRESS(ROW()+(-3), COLUMN()+(0), 1))), 2)</f>
        <v>230674.220000</v>
      </c>
    </row>
    <row r="13" spans="1:10" ht="12.00" thickBot="1" customHeight="1">
      <c r="A13" s="18">
        <v>2.000000</v>
      </c>
      <c r="B13" s="18"/>
      <c r="C13" s="21" t="s">
        <v>22</v>
      </c>
      <c r="D13" s="21"/>
      <c r="E13" s="21"/>
      <c r="F13" s="21"/>
      <c r="G13" s="21"/>
      <c r="H13" s="18"/>
      <c r="I13" s="18"/>
      <c r="J13" s="18"/>
    </row>
    <row r="14" spans="1:10" ht="12.00" thickBot="1" customHeight="1">
      <c r="A14" s="1" t="s">
        <v>23</v>
      </c>
      <c r="B14" s="13" t="s">
        <v>24</v>
      </c>
      <c r="C14" s="1" t="s">
        <v>25</v>
      </c>
      <c r="D14" s="1"/>
      <c r="E14" s="1"/>
      <c r="F14" s="14">
        <v>0.555000</v>
      </c>
      <c r="G14" s="14"/>
      <c r="H14" s="15">
        <v>4823.280000</v>
      </c>
      <c r="I14" s="15"/>
      <c r="J14" s="15">
        <f ca="1">ROUND(INDIRECT(ADDRESS(ROW()+(0), COLUMN()+(-4), 1))*INDIRECT(ADDRESS(ROW()+(0), COLUMN()+(-2), 1)), 2)</f>
        <v>2676.920000</v>
      </c>
    </row>
    <row r="15" spans="1:10" ht="12.00" thickBot="1" customHeight="1">
      <c r="A15" s="1" t="s">
        <v>26</v>
      </c>
      <c r="B15" s="13" t="s">
        <v>27</v>
      </c>
      <c r="C15" s="1" t="s">
        <v>28</v>
      </c>
      <c r="D15" s="1"/>
      <c r="E15" s="1"/>
      <c r="F15" s="14">
        <v>0.555000</v>
      </c>
      <c r="G15" s="14"/>
      <c r="H15" s="15">
        <v>3416.200000</v>
      </c>
      <c r="I15" s="15"/>
      <c r="J15" s="15">
        <f ca="1">ROUND(INDIRECT(ADDRESS(ROW()+(0), COLUMN()+(-4), 1))*INDIRECT(ADDRESS(ROW()+(0), COLUMN()+(-2), 1)), 2)</f>
        <v>1895.990000</v>
      </c>
    </row>
    <row r="16" spans="1:10" ht="12.00" thickBot="1" customHeight="1">
      <c r="A16" s="1" t="s">
        <v>29</v>
      </c>
      <c r="B16" s="13" t="s">
        <v>30</v>
      </c>
      <c r="C16" s="1" t="s">
        <v>31</v>
      </c>
      <c r="D16" s="1"/>
      <c r="E16" s="1"/>
      <c r="F16" s="14">
        <v>0.611000</v>
      </c>
      <c r="G16" s="14"/>
      <c r="H16" s="15">
        <v>4901.620000</v>
      </c>
      <c r="I16" s="15"/>
      <c r="J16" s="15">
        <f ca="1">ROUND(INDIRECT(ADDRESS(ROW()+(0), COLUMN()+(-4), 1))*INDIRECT(ADDRESS(ROW()+(0), COLUMN()+(-2), 1)), 2)</f>
        <v>2994.890000</v>
      </c>
    </row>
    <row r="17" spans="1:10" ht="12.00" thickBot="1" customHeight="1">
      <c r="A17" s="1" t="s">
        <v>32</v>
      </c>
      <c r="B17" s="13" t="s">
        <v>33</v>
      </c>
      <c r="C17" s="1" t="s">
        <v>34</v>
      </c>
      <c r="D17" s="1"/>
      <c r="E17" s="1"/>
      <c r="F17" s="16">
        <v>0.611000</v>
      </c>
      <c r="G17" s="16"/>
      <c r="H17" s="17">
        <v>3564.730000</v>
      </c>
      <c r="I17" s="17"/>
      <c r="J17" s="17">
        <f ca="1">ROUND(INDIRECT(ADDRESS(ROW()+(0), COLUMN()+(-4), 1))*INDIRECT(ADDRESS(ROW()+(0), COLUMN()+(-2), 1)), 2)</f>
        <v>2178.050000</v>
      </c>
    </row>
    <row r="18" spans="1:10" ht="12.00" thickBot="1" customHeight="1">
      <c r="A18" s="18"/>
      <c r="B18" s="18"/>
      <c r="C18" s="18"/>
      <c r="D18" s="18"/>
      <c r="E18" s="18"/>
      <c r="F18" s="12" t="s">
        <v>35</v>
      </c>
      <c r="G18" s="12"/>
      <c r="H18" s="12"/>
      <c r="I18" s="12"/>
      <c r="J18" s="20">
        <f ca="1">ROUND(SUM(INDIRECT(ADDRESS(ROW()+(-1), COLUMN()+(0), 1)),INDIRECT(ADDRESS(ROW()+(-2), COLUMN()+(0), 1)),INDIRECT(ADDRESS(ROW()+(-3), COLUMN()+(0), 1)),INDIRECT(ADDRESS(ROW()+(-4), COLUMN()+(0), 1))), 2)</f>
        <v>9745.850000</v>
      </c>
    </row>
    <row r="19" spans="1:10" ht="12.00" thickBot="1" customHeight="1">
      <c r="A19" s="18">
        <v>3.000000</v>
      </c>
      <c r="B19" s="18"/>
      <c r="C19" s="21" t="s">
        <v>36</v>
      </c>
      <c r="D19" s="21"/>
      <c r="E19" s="21"/>
      <c r="F19" s="21"/>
      <c r="G19" s="21"/>
      <c r="H19" s="18"/>
      <c r="I19" s="18"/>
      <c r="J19" s="18"/>
    </row>
    <row r="20" spans="1:10" ht="12.00" thickBot="1" customHeight="1">
      <c r="A20" s="22"/>
      <c r="B20" s="23" t="s">
        <v>37</v>
      </c>
      <c r="C20" s="22" t="s">
        <v>38</v>
      </c>
      <c r="D20" s="22"/>
      <c r="E20" s="22"/>
      <c r="F20" s="16">
        <v>2.000000</v>
      </c>
      <c r="G20" s="16"/>
      <c r="H20" s="17">
        <f ca="1">ROUND(SUM(INDIRECT(ADDRESS(ROW()+(-2), COLUMN()+(2), 1)),INDIRECT(ADDRESS(ROW()+(-8), COLUMN()+(2), 1))), 2)</f>
        <v>240420.070000</v>
      </c>
      <c r="I20" s="17"/>
      <c r="J20" s="17">
        <f ca="1">ROUND(INDIRECT(ADDRESS(ROW()+(0), COLUMN()+(-4), 1))*INDIRECT(ADDRESS(ROW()+(0), COLUMN()+(-2), 1))/100, 2)</f>
        <v>4808.400000</v>
      </c>
    </row>
    <row r="21" spans="1:10" ht="12.00" thickBot="1" customHeight="1">
      <c r="A21" s="6" t="s">
        <v>39</v>
      </c>
      <c r="B21" s="7"/>
      <c r="C21" s="8"/>
      <c r="D21" s="8"/>
      <c r="E21" s="8"/>
      <c r="F21" s="24" t="s">
        <v>40</v>
      </c>
      <c r="G21" s="24"/>
      <c r="H21" s="25"/>
      <c r="I21" s="25"/>
      <c r="J21" s="26">
        <f ca="1">ROUND(SUM(INDIRECT(ADDRESS(ROW()+(-1), COLUMN()+(0), 1)),INDIRECT(ADDRESS(ROW()+(-3), COLUMN()+(0), 1)),INDIRECT(ADDRESS(ROW()+(-9), COLUMN()+(0), 1))), 2)</f>
        <v>245228.470000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