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<sst xmlns="http://schemas.openxmlformats.org/spreadsheetml/2006/main" count="32" uniqueCount="32">
  <si>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</si>
  <si>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LCN010</t>
  </si>
  <si>
    <t xml:space="preserve">Ud</t>
  </si>
  <si>
    <t xml:space="preserve">Ventana para techos.</t>
  </si>
  <si>
    <r>
      <rPr>
        <sz val="8.25"/>
        <color rgb="FF000000"/>
        <rFont val="Arial"/>
        <family val="2"/>
      </rPr>
      <t xml:space="preserve">Ventana de cubierta, con apertura giratoria de accionamiento manual mediante barra de maniobra, de 55x70 cm, realizada en madera laminada de pino nórdico, acabado con barniz transparente, con doble vidriado de baja emisividad (vidrio interior Float de 4 mm de baja emisividad, cámara de aire rellena de gas argón de 16 mm y vidrio exterior templado de 4 mm de baja emisividad), en techo de perfil ondulado de teja, fibrocemento o materiales similares, con pendientes de 15° a 90°, con marco de estanqueidad de aluminio.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</si>
  <si>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</si>
  <si>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</si>
  <si>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</si>
  <si>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</si>
  <si>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</si>
  <si>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</si>
  <si>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</si>
  <si>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mt22vtg010aa</t>
  </si>
  <si>
    <t xml:space="preserve">Ud</t>
  </si>
  <si>
    <t xml:space="preserve">Ventana de cubierta, con apertura giratoria de accionamiento manual mediante barra de maniobra, de 55x70 cm, realizada en madera laminada de pino nórdico, acabado con barniz transparente, con doble vidriado de baja emisividad (vidrio interior Float de 4 mm de baja emisividad, cámara de aire rellena de gas argón de 16 mm y vidrio exterior templado de 4 mm de baja emisividad).</t>
  </si>
  <si>
    <t xml:space="preserve">mt22vtw005aba</t>
  </si>
  <si>
    <t xml:space="preserve">Ud</t>
  </si>
  <si>
    <t xml:space="preserve">Marco de estanqueidad de aluminio para ventana de cubierta, de 55x70 cm, color gris, para techo de perfil ondulado de teja, fibrocemento o materiales similares con pendiente superior a 15°, premarco aislante BDX 0000 y lámina impermeable perimetral BFX 1000.</t>
  </si>
  <si>
    <t xml:space="preserve">Subtotal materiales:</t>
  </si>
  <si>
    <t xml:space="preserve">Mano de obra</t>
  </si>
  <si>
    <t xml:space="preserve">mo011</t>
  </si>
  <si>
    <t xml:space="preserve">h</t>
  </si>
  <si>
    <t xml:space="preserve">Maestro 1ª montador.</t>
  </si>
  <si>
    <t xml:space="preserve">mo080</t>
  </si>
  <si>
    <t xml:space="preserve">h</t>
  </si>
  <si>
    <t xml:space="preserve">Ayudante montador.</t>
  </si>
  <si>
    <t xml:space="preserve">Subtotal mano de obra:</t>
  </si>
  <si>
    <t xml:space="preserve">Herramientas</t>
  </si>
  <si>
    <t xml:space="preserve">%</t>
  </si>
  <si>
    <t xml:space="preserve">Herramientas</t>
  </si>
  <si>
    <t xml:space="preserve">Coste de mantenimiento decenal: $ 70.614,44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</si>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</sst>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12" customWidth="1"/>
    <col min="3" max="3" width="7.99" customWidth="1"/>
    <col min="4" max="4" width="68.68" customWidth="1"/>
    <col min="5" max="5" width="10.03" customWidth="1"/>
    <col min="6" max="6" width="13.94" customWidth="1"/>
    <col min="7" max="7" width="13.6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55.50" thickBot="1" customHeight="1">
      <c r="A10" s="1" t="s">
        <v>12</v>
      </c>
      <c r="B10" s="1"/>
      <c r="C10" s="10" t="s">
        <v>13</v>
      </c>
      <c r="D10" s="1" t="s">
        <v>14</v>
      </c>
      <c r="E10" s="11">
        <v>1</v>
      </c>
      <c r="F10" s="12">
        <v>173970</v>
      </c>
      <c r="G10" s="12">
        <f ca="1">ROUND(INDIRECT(ADDRESS(ROW()+(0), COLUMN()+(-2), 1))*INDIRECT(ADDRESS(ROW()+(0), COLUMN()+(-1), 1)), 2)</f>
        <v>173970</v>
      </c>
    </row>
    <row r="11" spans="1:7" ht="45.00" thickBot="1" customHeight="1">
      <c r="A11" s="1" t="s">
        <v>15</v>
      </c>
      <c r="B11" s="1"/>
      <c r="C11" s="10" t="s">
        <v>16</v>
      </c>
      <c r="D11" s="1" t="s">
        <v>17</v>
      </c>
      <c r="E11" s="13">
        <v>1</v>
      </c>
      <c r="F11" s="14">
        <v>77805.6</v>
      </c>
      <c r="G11" s="14">
        <f ca="1">ROUND(INDIRECT(ADDRESS(ROW()+(0), COLUMN()+(-2), 1))*INDIRECT(ADDRESS(ROW()+(0), COLUMN()+(-1), 1)), 2)</f>
        <v>77805.6</v>
      </c>
    </row>
    <row r="12" spans="1:7" ht="13.50" thickBot="1" customHeight="1">
      <c r="A12" s="15"/>
      <c r="B12" s="15"/>
      <c r="C12" s="15"/>
      <c r="D12" s="15"/>
      <c r="E12" s="9" t="s">
        <v>18</v>
      </c>
      <c r="F12" s="9"/>
      <c r="G12" s="17">
        <f ca="1">ROUND(SUM(INDIRECT(ADDRESS(ROW()+(-1), COLUMN()+(0), 1)),INDIRECT(ADDRESS(ROW()+(-2), COLUMN()+(0), 1))), 2)</f>
        <v>251776</v>
      </c>
    </row>
    <row r="13" spans="1:7" ht="13.50" thickBot="1" customHeight="1">
      <c r="A13" s="15">
        <v>2</v>
      </c>
      <c r="B13" s="15"/>
      <c r="C13" s="15"/>
      <c r="D13" s="18" t="s">
        <v>19</v>
      </c>
      <c r="E13" s="18"/>
      <c r="F13" s="15"/>
      <c r="G13" s="15"/>
    </row>
    <row r="14" spans="1:7" ht="13.50" thickBot="1" customHeight="1">
      <c r="A14" s="1" t="s">
        <v>20</v>
      </c>
      <c r="B14" s="1"/>
      <c r="C14" s="10" t="s">
        <v>21</v>
      </c>
      <c r="D14" s="1" t="s">
        <v>22</v>
      </c>
      <c r="E14" s="11">
        <v>1.023</v>
      </c>
      <c r="F14" s="12">
        <v>8929.75</v>
      </c>
      <c r="G14" s="12">
        <f ca="1">ROUND(INDIRECT(ADDRESS(ROW()+(0), COLUMN()+(-2), 1))*INDIRECT(ADDRESS(ROW()+(0), COLUMN()+(-1), 1)), 2)</f>
        <v>9135.13</v>
      </c>
    </row>
    <row r="15" spans="1:7" ht="13.50" thickBot="1" customHeight="1">
      <c r="A15" s="1" t="s">
        <v>23</v>
      </c>
      <c r="B15" s="1"/>
      <c r="C15" s="10" t="s">
        <v>24</v>
      </c>
      <c r="D15" s="1" t="s">
        <v>25</v>
      </c>
      <c r="E15" s="13">
        <v>0.512</v>
      </c>
      <c r="F15" s="14">
        <v>6494.86</v>
      </c>
      <c r="G15" s="14">
        <f ca="1">ROUND(INDIRECT(ADDRESS(ROW()+(0), COLUMN()+(-2), 1))*INDIRECT(ADDRESS(ROW()+(0), COLUMN()+(-1), 1)), 2)</f>
        <v>3325.37</v>
      </c>
    </row>
    <row r="16" spans="1:7" ht="13.50" thickBot="1" customHeight="1">
      <c r="A16" s="15"/>
      <c r="B16" s="15"/>
      <c r="C16" s="15"/>
      <c r="D16" s="15"/>
      <c r="E16" s="9" t="s">
        <v>26</v>
      </c>
      <c r="F16" s="9"/>
      <c r="G16" s="17">
        <f ca="1">ROUND(SUM(INDIRECT(ADDRESS(ROW()+(-1), COLUMN()+(0), 1)),INDIRECT(ADDRESS(ROW()+(-2), COLUMN()+(0), 1))), 2)</f>
        <v>12460.5</v>
      </c>
    </row>
    <row r="17" spans="1:7" ht="13.50" thickBot="1" customHeight="1">
      <c r="A17" s="15">
        <v>3</v>
      </c>
      <c r="B17" s="15"/>
      <c r="C17" s="15"/>
      <c r="D17" s="18" t="s">
        <v>27</v>
      </c>
      <c r="E17" s="18"/>
      <c r="F17" s="15"/>
      <c r="G17" s="15"/>
    </row>
    <row r="18" spans="1:7" ht="13.50" thickBot="1" customHeight="1">
      <c r="A18" s="19"/>
      <c r="B18" s="19"/>
      <c r="C18" s="20" t="s">
        <v>28</v>
      </c>
      <c r="D18" s="19" t="s">
        <v>29</v>
      </c>
      <c r="E18" s="13">
        <v>2</v>
      </c>
      <c r="F18" s="14">
        <f ca="1">ROUND(SUM(INDIRECT(ADDRESS(ROW()+(-2), COLUMN()+(1), 1)),INDIRECT(ADDRESS(ROW()+(-6), COLUMN()+(1), 1))), 2)</f>
        <v>264236</v>
      </c>
      <c r="G18" s="14">
        <f ca="1">ROUND(INDIRECT(ADDRESS(ROW()+(0), COLUMN()+(-2), 1))*INDIRECT(ADDRESS(ROW()+(0), COLUMN()+(-1), 1))/100, 2)</f>
        <v>5284.72</v>
      </c>
    </row>
    <row r="19" spans="1:7" ht="13.50" thickBot="1" customHeight="1">
      <c r="A19" s="21" t="s">
        <v>30</v>
      </c>
      <c r="B19" s="21"/>
      <c r="C19" s="22"/>
      <c r="D19" s="23"/>
      <c r="E19" s="24" t="s">
        <v>31</v>
      </c>
      <c r="F19" s="25"/>
      <c r="G19" s="26">
        <f ca="1">ROUND(SUM(INDIRECT(ADDRESS(ROW()+(-1), COLUMN()+(0), 1)),INDIRECT(ADDRESS(ROW()+(-3), COLUMN()+(0), 1)),INDIRECT(ADDRESS(ROW()+(-7), COLUMN()+(0), 1))), 2)</f>
        <v>269521</v>
      </c>
    </row>
  </sheetData>
  <mergeCells count="21">
    <mergeCell ref="A1:G1"/>
    <mergeCell ref="C3:G3"/>
    <mergeCell ref="A5:G5"/>
    <mergeCell ref="A8:B8"/>
    <mergeCell ref="A9:B9"/>
    <mergeCell ref="D9:E9"/>
    <mergeCell ref="A10:B10"/>
    <mergeCell ref="A11:B11"/>
    <mergeCell ref="A12:B12"/>
    <mergeCell ref="E12:F12"/>
    <mergeCell ref="A13:B13"/>
    <mergeCell ref="D13:E13"/>
    <mergeCell ref="A14:B14"/>
    <mergeCell ref="A15:B15"/>
    <mergeCell ref="A16:B16"/>
    <mergeCell ref="E16:F16"/>
    <mergeCell ref="A17:B17"/>
    <mergeCell ref="D17:E17"/>
    <mergeCell ref="A18:B18"/>
    <mergeCell ref="A19:D19"/>
    <mergeCell ref="E19:F19"/>
  </mergeCells>
  <pageMargins left="0.147638" right="0.147638" top="0.206693" bottom="0.206693" header="0.0" footer="0.0"/>
  <pageSetup paperSize="9" orientation="portrait"/>
  <rowBreaks count="0" manualBreakCount="0">
    </rowBreaks>
</worksheet>
</file>