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<sst xmlns="http://schemas.openxmlformats.org/spreadsheetml/2006/main" count="64" uniqueCount="64">
  <si>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</si>
  <si>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IGA010</t>
  </si>
  <si>
    <t xml:space="preserve">Ud</t>
  </si>
  <si>
    <t xml:space="preserve">Acometida de gas.</t>
  </si>
  <si>
    <r>
      <rPr>
        <sz val="8.25"/>
        <color rgb="FF000000"/>
        <rFont val="Arial"/>
        <family val="2"/>
      </rPr>
      <t xml:space="preserve">Acometida de gas, D=63 mm de polietileno de alta densidad PE 100, SDR11 de 8 m de longitud, con llave de acometida formada por válvula de esfera de latón niquelado de 2 1/2" alojada en cámara de inspección prefabricada de polipropileno. El precio incluye la demolición y el levantado del piso existente y el conexionado con la red,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</si>
  <si>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</si>
  <si>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</si>
  <si>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</si>
  <si>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</si>
  <si>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</si>
  <si>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</si>
  <si>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</si>
  <si>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</si>
  <si>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</si>
  <si>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</si>
  <si>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mt43tpo011gg</t>
  </si>
  <si>
    <t xml:space="preserve">m</t>
  </si>
  <si>
    <t xml:space="preserve">Acometida de polietileno de alta densidad PE 100, SDR11, de 63 mm de diámetro exterior, con el precio incrementado el 30% en concepto de accesorios y piezas especiales.</t>
  </si>
  <si>
    <t xml:space="preserve">mt10hmf090aifa</t>
  </si>
  <si>
    <t xml:space="preserve">m³</t>
  </si>
  <si>
    <t xml:space="preserve">Hormigón simple H20 (20) 20/3, no expuesto a ciclos hielo-deshielo, exposición a sulfatos despreciable, sin requerimiento de permeabilidad, docilidad plástica, con cemento grado normal, preparado en central, según NCh 170.Of85 y ACI 318-08.</t>
  </si>
  <si>
    <t xml:space="preserve">mt43www030b</t>
  </si>
  <si>
    <t xml:space="preserve">Ud</t>
  </si>
  <si>
    <t xml:space="preserve">Cámara de inspección registrable de polipropileno, con fondo precortado, 40x40x40 cm, para instalaciones receptoras de gas.</t>
  </si>
  <si>
    <t xml:space="preserve">mt11arp050e</t>
  </si>
  <si>
    <t xml:space="preserve">Ud</t>
  </si>
  <si>
    <t xml:space="preserve">Tapa de PVC, para cámaras de inspección de gas de 40x40 cm, con cierre hermético al paso de los olores mefíticos.</t>
  </si>
  <si>
    <t xml:space="preserve">mt37sve010h</t>
  </si>
  <si>
    <t xml:space="preserve">Ud</t>
  </si>
  <si>
    <t xml:space="preserve">Válvula de esfera de latón niquelado para roscar de 2 1/2".</t>
  </si>
  <si>
    <t xml:space="preserve">mt43tpo012e</t>
  </si>
  <si>
    <t xml:space="preserve">m</t>
  </si>
  <si>
    <t xml:space="preserve">Collarín de toma en carga, de PVC, para tubo de polietileno de alta densidad de 63 mm de diámetro exterior.</t>
  </si>
  <si>
    <t xml:space="preserve">mt43www040</t>
  </si>
  <si>
    <t xml:space="preserve">Ud</t>
  </si>
  <si>
    <t xml:space="preserve">Prueba de estanqueidad para instalación de gas.</t>
  </si>
  <si>
    <t xml:space="preserve">Subtotal materiales:</t>
  </si>
  <si>
    <t xml:space="preserve">Maquinaria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</si>
  <si>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</si>
  <si>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</si>
  <si>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</si>
  <si>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</si>
  <si>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</si>
  <si>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</si>
  <si>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</si>
  <si>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</si>
  <si>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</si>
  <si>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</si>
  <si>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</si>
  <si>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</si>
  <si>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</si>
  <si>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</si>
  <si>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</si>
  <si>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</si>
  <si>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</si>
  <si>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</si>
  <si>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</si>
  <si>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</si>
  <si>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</si>
  <si>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</si>
  <si>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</si>
  <si>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</si>
  <si>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$ 67.682,18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</si>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</sst>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81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</v>
      </c>
      <c r="G10" s="12">
        <v>9491.98</v>
      </c>
      <c r="H10" s="12">
        <f ca="1">ROUND(INDIRECT(ADDRESS(ROW()+(0), COLUMN()+(-2), 1))*INDIRECT(ADDRESS(ROW()+(0), COLUMN()+(-1), 1)), 2)</f>
        <v>6074.87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7842.25</v>
      </c>
      <c r="H11" s="12">
        <f ca="1">ROUND(INDIRECT(ADDRESS(ROW()+(0), COLUMN()+(-2), 1))*INDIRECT(ADDRESS(ROW()+(0), COLUMN()+(-1), 1)), 2)</f>
        <v>62738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0.747</v>
      </c>
      <c r="G12" s="12">
        <v>53903.9</v>
      </c>
      <c r="H12" s="12">
        <f ca="1">ROUND(INDIRECT(ADDRESS(ROW()+(0), COLUMN()+(-2), 1))*INDIRECT(ADDRESS(ROW()+(0), COLUMN()+(-1), 1)), 2)</f>
        <v>40266.2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60457.3</v>
      </c>
      <c r="H13" s="12">
        <f ca="1">ROUND(INDIRECT(ADDRESS(ROW()+(0), COLUMN()+(-2), 1))*INDIRECT(ADDRESS(ROW()+(0), COLUMN()+(-1), 1)), 2)</f>
        <v>60457.3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38971.3</v>
      </c>
      <c r="H14" s="12">
        <f ca="1">ROUND(INDIRECT(ADDRESS(ROW()+(0), COLUMN()+(-2), 1))*INDIRECT(ADDRESS(ROW()+(0), COLUMN()+(-1), 1)), 2)</f>
        <v>38971.3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57704.4</v>
      </c>
      <c r="H15" s="12">
        <f ca="1">ROUND(INDIRECT(ADDRESS(ROW()+(0), COLUMN()+(-2), 1))*INDIRECT(ADDRESS(ROW()+(0), COLUMN()+(-1), 1)), 2)</f>
        <v>57704.4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3705.88</v>
      </c>
      <c r="H16" s="12">
        <f ca="1">ROUND(INDIRECT(ADDRESS(ROW()+(0), COLUMN()+(-2), 1))*INDIRECT(ADDRESS(ROW()+(0), COLUMN()+(-1), 1)), 2)</f>
        <v>3705.88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72278.5</v>
      </c>
      <c r="H17" s="14">
        <f ca="1">ROUND(INDIRECT(ADDRESS(ROW()+(0), COLUMN()+(-2), 1))*INDIRECT(ADDRESS(ROW()+(0), COLUMN()+(-1), 1)), 2)</f>
        <v>72278.5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342196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2.4</v>
      </c>
      <c r="G20" s="12">
        <v>5068.42</v>
      </c>
      <c r="H20" s="12">
        <f ca="1">ROUND(INDIRECT(ADDRESS(ROW()+(0), COLUMN()+(-2), 1))*INDIRECT(ADDRESS(ROW()+(0), COLUMN()+(-1), 1)), 2)</f>
        <v>12164.2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2.4</v>
      </c>
      <c r="G21" s="14">
        <v>2996.97</v>
      </c>
      <c r="H21" s="14">
        <f ca="1">ROUND(INDIRECT(ADDRESS(ROW()+(0), COLUMN()+(-2), 1))*INDIRECT(ADDRESS(ROW()+(0), COLUMN()+(-1), 1)), 2)</f>
        <v>7192.73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19356.9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3.615</v>
      </c>
      <c r="G24" s="12">
        <v>8689.02</v>
      </c>
      <c r="H24" s="12">
        <f ca="1">ROUND(INDIRECT(ADDRESS(ROW()+(0), COLUMN()+(-2), 1))*INDIRECT(ADDRESS(ROW()+(0), COLUMN()+(-1), 1)), 2)</f>
        <v>31410.8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7.093</v>
      </c>
      <c r="G25" s="12">
        <v>6257.69</v>
      </c>
      <c r="H25" s="12">
        <f ca="1">ROUND(INDIRECT(ADDRESS(ROW()+(0), COLUMN()+(-2), 1))*INDIRECT(ADDRESS(ROW()+(0), COLUMN()+(-1), 1)), 2)</f>
        <v>44385.8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23.417</v>
      </c>
      <c r="G26" s="12">
        <v>8929.75</v>
      </c>
      <c r="H26" s="12">
        <f ca="1">ROUND(INDIRECT(ADDRESS(ROW()+(0), COLUMN()+(-2), 1))*INDIRECT(ADDRESS(ROW()+(0), COLUMN()+(-1), 1)), 2)</f>
        <v>209108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11.822</v>
      </c>
      <c r="G27" s="14">
        <v>6483.02</v>
      </c>
      <c r="H27" s="14">
        <f ca="1">ROUND(INDIRECT(ADDRESS(ROW()+(0), COLUMN()+(-2), 1))*INDIRECT(ADDRESS(ROW()+(0), COLUMN()+(-1), 1)), 2)</f>
        <v>76642.3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361547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4</v>
      </c>
      <c r="G30" s="14">
        <f ca="1">ROUND(SUM(INDIRECT(ADDRESS(ROW()+(-2), COLUMN()+(1), 1)),INDIRECT(ADDRESS(ROW()+(-8), COLUMN()+(1), 1)),INDIRECT(ADDRESS(ROW()+(-12), COLUMN()+(1), 1))), 2)</f>
        <v>723100</v>
      </c>
      <c r="H30" s="14">
        <f ca="1">ROUND(INDIRECT(ADDRESS(ROW()+(0), COLUMN()+(-2), 1))*INDIRECT(ADDRESS(ROW()+(0), COLUMN()+(-1), 1))/100, 2)</f>
        <v>28924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1)),INDIRECT(ADDRESS(ROW()+(-13), COLUMN()+(0), 1))), 2)</f>
        <v>752024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