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<sst xmlns="http://schemas.openxmlformats.org/spreadsheetml/2006/main" count="74" uniqueCount="74">
  <si>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</si>
  <si>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ICC129</t>
  </si>
  <si>
    <t xml:space="preserve">Ud</t>
  </si>
  <si>
    <t xml:space="preserve">Conjunto de calderas a gasóleo, de baja temperatura, de pie, de lámina de acero.</t>
  </si>
  <si>
    <r>
      <rPr>
        <sz val="8.25"/>
        <color rgb="FF000000"/>
        <rFont val="Arial"/>
        <family val="2"/>
      </rPr>
      <t xml:space="preserve">Conjunto de dos calderas en cascada, siendo la primera una caldera de pie, de baja temperatura, con cuerpo de lámina de acero, gran aislamiento térmico y puerta frontal con posibilidad de giro a izquierda o a derecha, para quemador presurizado de gasóleo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baja temperatura, con cuerpo de lámina de acero, gran aislamiento térmico y puerta frontal con posibilidad de giro a izquierda o a derecha, para quemador presurizado de gasóleo o gas, potencia útil de 85 a 120 kW, peso 450 kg, dimensiones 1522x800x1157 mm, con cuadro de regulación para la regulación de la caldera de tipo esclavo en instalaciones con varias calderas, módulo estratégico para la administración de un máximo de 4 calderas en cascada. Incluso válvulas de corte, filtro de gasóleo, medidor de gasóleo, válvula de seguridad, purgadores, y desagüe a sumidero para el vaciado de la caldera y el drenaje de la válvula de seguridad, sin incluir el 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</si>
  <si>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</si>
  <si>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</si>
  <si>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</si>
  <si>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</si>
  <si>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</si>
  <si>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</si>
  <si>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</si>
  <si>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mt38cbu071ac</t>
  </si>
  <si>
    <t xml:space="preserve">Ud</t>
  </si>
  <si>
    <t xml:space="preserve">Caldera de pie, de baja temperatura, con cuerpo de lámina de acero, gran aislamiento térmico y puerta frontal con posibilidad de giro a izquierda o a derecha, para quemador presurizado de gasóleo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construcción compacta.</t>
  </si>
  <si>
    <t xml:space="preserve">mt38cbu071ab</t>
  </si>
  <si>
    <t xml:space="preserve">Ud</t>
  </si>
  <si>
    <t xml:space="preserve">Caldera de pie, de baja temperatura, con cuerpo de lámina de acero, gran aislamiento térmico y puerta frontal con posibilidad de giro a izquierda o a derecha, para quemador presurizado de gasóleo o gas, potencia útil de 85 a 120 kW, peso 450 kg, dimensiones 1522x800x1157 mm, con cuadro de regulación para la regulación de la caldera de tipo esclavo en instalaciones con varias calderas, construcción compacta.</t>
  </si>
  <si>
    <t xml:space="preserve">mt38ccg100a</t>
  </si>
  <si>
    <t xml:space="preserve">Ud</t>
  </si>
  <si>
    <t xml:space="preserve">Quemador presurizado modulante para gasóleo, de potencia máxima 120 kW, con encendido electrónico.</t>
  </si>
  <si>
    <t xml:space="preserve">mt38cbu702a</t>
  </si>
  <si>
    <t xml:space="preserve">Ud</t>
  </si>
  <si>
    <t xml:space="preserve">Módulo estratégico para la administración de un máximo de 4 calderas en cascada.</t>
  </si>
  <si>
    <t xml:space="preserve">mt37sve010a</t>
  </si>
  <si>
    <t xml:space="preserve">Ud</t>
  </si>
  <si>
    <t xml:space="preserve">Válvula de esfera de latón niquelado para roscar de 3/8".</t>
  </si>
  <si>
    <t xml:space="preserve">mt38sss210a</t>
  </si>
  <si>
    <t xml:space="preserve">Ud</t>
  </si>
  <si>
    <t xml:space="preserve">Filtro de gasóleo retenedor de residuos de aluminio, con tamiz de acero inoxidable con perforaciones de 0,1 mm de diámetro, con rosca de 3/8".</t>
  </si>
  <si>
    <t xml:space="preserve">mt38sss200b</t>
  </si>
  <si>
    <t xml:space="preserve">Ud</t>
  </si>
  <si>
    <t xml:space="preserve">Medidor de gasóleo, para roscar, de 3/8" de diámetro nominal, caudal máximo de 200 l/h y temperatura máxima del líquido conducido 60°C, incluso racores de conexión.</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</si>
  <si>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</si>
  <si>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</si>
  <si>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</si>
  <si>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</si>
  <si>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</si>
  <si>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</si>
  <si>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</si>
  <si>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</si>
  <si>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</si>
  <si>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</si>
  <si>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</si>
  <si>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</si>
  <si>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mt35aia010a</t>
  </si>
  <si>
    <t xml:space="preserve">m</t>
  </si>
  <si>
    <t xml:space="preserve">Tubo curvable de PVC, corrugado, de color negro, de 16 mm de diámetro nominal, para canalización empotrada en obra de albañilería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</si>
  <si>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</si>
  <si>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</si>
  <si>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</si>
  <si>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mt38ccg011a</t>
  </si>
  <si>
    <t xml:space="preserve">Ud</t>
  </si>
  <si>
    <t xml:space="preserve">Puesta en marcha del quemador para gasóleo.</t>
  </si>
  <si>
    <t xml:space="preserve">mt38www010</t>
  </si>
  <si>
    <t xml:space="preserve">Ud</t>
  </si>
  <si>
    <t xml:space="preserve">Material auxiliar para instalaciones de calefacción.</t>
  </si>
  <si>
    <t xml:space="preserve">mt37www010</t>
  </si>
  <si>
    <t xml:space="preserve">Ud</t>
  </si>
  <si>
    <t xml:space="preserve">Material auxiliar para instalaciones de agua potable.</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</si>
  <si>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</si>
  <si>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</si>
  <si>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</si>
  <si>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</si>
  <si>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</si>
  <si>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</si>
  <si>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</si>
  <si>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</si>
  <si>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</si>
  <si>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</si>
  <si>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</si>
  <si>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</si>
  <si>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$ 15.912.270,62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</si>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</sst>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15" customWidth="1"/>
    <col min="5" max="5" width="10.03"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5.77087e+006</v>
      </c>
      <c r="G10" s="12">
        <f ca="1">ROUND(INDIRECT(ADDRESS(ROW()+(0), COLUMN()+(-2), 1))*INDIRECT(ADDRESS(ROW()+(0), COLUMN()+(-1), 1)), 2)</f>
        <v>5.77087e+006</v>
      </c>
    </row>
    <row r="11" spans="1:7" ht="66.00" thickBot="1" customHeight="1">
      <c r="A11" s="1" t="s">
        <v>15</v>
      </c>
      <c r="B11" s="1"/>
      <c r="C11" s="10" t="s">
        <v>16</v>
      </c>
      <c r="D11" s="1" t="s">
        <v>17</v>
      </c>
      <c r="E11" s="11">
        <v>1</v>
      </c>
      <c r="F11" s="12">
        <v>5.57283e+006</v>
      </c>
      <c r="G11" s="12">
        <f ca="1">ROUND(INDIRECT(ADDRESS(ROW()+(0), COLUMN()+(-2), 1))*INDIRECT(ADDRESS(ROW()+(0), COLUMN()+(-1), 1)), 2)</f>
        <v>5.57283e+006</v>
      </c>
    </row>
    <row r="12" spans="1:7" ht="24.00" thickBot="1" customHeight="1">
      <c r="A12" s="1" t="s">
        <v>18</v>
      </c>
      <c r="B12" s="1"/>
      <c r="C12" s="10" t="s">
        <v>19</v>
      </c>
      <c r="D12" s="1" t="s">
        <v>20</v>
      </c>
      <c r="E12" s="11">
        <v>2</v>
      </c>
      <c r="F12" s="12">
        <v>894016</v>
      </c>
      <c r="G12" s="12">
        <f ca="1">ROUND(INDIRECT(ADDRESS(ROW()+(0), COLUMN()+(-2), 1))*INDIRECT(ADDRESS(ROW()+(0), COLUMN()+(-1), 1)), 2)</f>
        <v>1.78803e+006</v>
      </c>
    </row>
    <row r="13" spans="1:7" ht="24.00" thickBot="1" customHeight="1">
      <c r="A13" s="1" t="s">
        <v>21</v>
      </c>
      <c r="B13" s="1"/>
      <c r="C13" s="10" t="s">
        <v>22</v>
      </c>
      <c r="D13" s="1" t="s">
        <v>23</v>
      </c>
      <c r="E13" s="11">
        <v>1</v>
      </c>
      <c r="F13" s="12">
        <v>290187</v>
      </c>
      <c r="G13" s="12">
        <f ca="1">ROUND(INDIRECT(ADDRESS(ROW()+(0), COLUMN()+(-2), 1))*INDIRECT(ADDRESS(ROW()+(0), COLUMN()+(-1), 1)), 2)</f>
        <v>290187</v>
      </c>
    </row>
    <row r="14" spans="1:7" ht="13.50" thickBot="1" customHeight="1">
      <c r="A14" s="1" t="s">
        <v>24</v>
      </c>
      <c r="B14" s="1"/>
      <c r="C14" s="10" t="s">
        <v>25</v>
      </c>
      <c r="D14" s="1" t="s">
        <v>26</v>
      </c>
      <c r="E14" s="11">
        <v>2</v>
      </c>
      <c r="F14" s="12">
        <v>2884.31</v>
      </c>
      <c r="G14" s="12">
        <f ca="1">ROUND(INDIRECT(ADDRESS(ROW()+(0), COLUMN()+(-2), 1))*INDIRECT(ADDRESS(ROW()+(0), COLUMN()+(-1), 1)), 2)</f>
        <v>5768.62</v>
      </c>
    </row>
    <row r="15" spans="1:7" ht="24.00" thickBot="1" customHeight="1">
      <c r="A15" s="1" t="s">
        <v>27</v>
      </c>
      <c r="B15" s="1"/>
      <c r="C15" s="10" t="s">
        <v>28</v>
      </c>
      <c r="D15" s="1" t="s">
        <v>29</v>
      </c>
      <c r="E15" s="11">
        <v>1</v>
      </c>
      <c r="F15" s="12">
        <v>5635.7</v>
      </c>
      <c r="G15" s="12">
        <f ca="1">ROUND(INDIRECT(ADDRESS(ROW()+(0), COLUMN()+(-2), 1))*INDIRECT(ADDRESS(ROW()+(0), COLUMN()+(-1), 1)), 2)</f>
        <v>5635.7</v>
      </c>
    </row>
    <row r="16" spans="1:7" ht="34.50" thickBot="1" customHeight="1">
      <c r="A16" s="1" t="s">
        <v>30</v>
      </c>
      <c r="B16" s="1"/>
      <c r="C16" s="10" t="s">
        <v>31</v>
      </c>
      <c r="D16" s="1" t="s">
        <v>32</v>
      </c>
      <c r="E16" s="11">
        <v>1</v>
      </c>
      <c r="F16" s="12">
        <v>379651</v>
      </c>
      <c r="G16" s="12">
        <f ca="1">ROUND(INDIRECT(ADDRESS(ROW()+(0), COLUMN()+(-2), 1))*INDIRECT(ADDRESS(ROW()+(0), COLUMN()+(-1), 1)), 2)</f>
        <v>379651</v>
      </c>
    </row>
    <row r="17" spans="1:7" ht="24.00" thickBot="1" customHeight="1">
      <c r="A17" s="1" t="s">
        <v>33</v>
      </c>
      <c r="B17" s="1"/>
      <c r="C17" s="10" t="s">
        <v>34</v>
      </c>
      <c r="D17" s="1" t="s">
        <v>35</v>
      </c>
      <c r="E17" s="11">
        <v>1</v>
      </c>
      <c r="F17" s="12">
        <v>3058.72</v>
      </c>
      <c r="G17" s="12">
        <f ca="1">ROUND(INDIRECT(ADDRESS(ROW()+(0), COLUMN()+(-2), 1))*INDIRECT(ADDRESS(ROW()+(0), COLUMN()+(-1), 1)), 2)</f>
        <v>3058.72</v>
      </c>
    </row>
    <row r="18" spans="1:7" ht="34.50" thickBot="1" customHeight="1">
      <c r="A18" s="1" t="s">
        <v>36</v>
      </c>
      <c r="B18" s="1"/>
      <c r="C18" s="10" t="s">
        <v>37</v>
      </c>
      <c r="D18" s="1" t="s">
        <v>38</v>
      </c>
      <c r="E18" s="11">
        <v>2</v>
      </c>
      <c r="F18" s="12">
        <v>6050.35</v>
      </c>
      <c r="G18" s="12">
        <f ca="1">ROUND(INDIRECT(ADDRESS(ROW()+(0), COLUMN()+(-2), 1))*INDIRECT(ADDRESS(ROW()+(0), COLUMN()+(-1), 1)), 2)</f>
        <v>12100.7</v>
      </c>
    </row>
    <row r="19" spans="1:7" ht="13.50" thickBot="1" customHeight="1">
      <c r="A19" s="1" t="s">
        <v>39</v>
      </c>
      <c r="B19" s="1"/>
      <c r="C19" s="10" t="s">
        <v>40</v>
      </c>
      <c r="D19" s="1" t="s">
        <v>41</v>
      </c>
      <c r="E19" s="11">
        <v>1</v>
      </c>
      <c r="F19" s="12">
        <v>79680.6</v>
      </c>
      <c r="G19" s="12">
        <f ca="1">ROUND(INDIRECT(ADDRESS(ROW()+(0), COLUMN()+(-2), 1))*INDIRECT(ADDRESS(ROW()+(0), COLUMN()+(-1), 1)), 2)</f>
        <v>79680.6</v>
      </c>
    </row>
    <row r="20" spans="1:7" ht="34.50" thickBot="1" customHeight="1">
      <c r="A20" s="1" t="s">
        <v>42</v>
      </c>
      <c r="B20" s="1"/>
      <c r="C20" s="10" t="s">
        <v>43</v>
      </c>
      <c r="D20" s="1" t="s">
        <v>44</v>
      </c>
      <c r="E20" s="11">
        <v>1</v>
      </c>
      <c r="F20" s="12">
        <v>16975</v>
      </c>
      <c r="G20" s="12">
        <f ca="1">ROUND(INDIRECT(ADDRESS(ROW()+(0), COLUMN()+(-2), 1))*INDIRECT(ADDRESS(ROW()+(0), COLUMN()+(-1), 1)), 2)</f>
        <v>16975</v>
      </c>
    </row>
    <row r="21" spans="1:7" ht="55.50" thickBot="1" customHeight="1">
      <c r="A21" s="1" t="s">
        <v>45</v>
      </c>
      <c r="B21" s="1"/>
      <c r="C21" s="10" t="s">
        <v>46</v>
      </c>
      <c r="D21" s="1" t="s">
        <v>47</v>
      </c>
      <c r="E21" s="11">
        <v>10</v>
      </c>
      <c r="F21" s="12">
        <v>417.14</v>
      </c>
      <c r="G21" s="12">
        <f ca="1">ROUND(INDIRECT(ADDRESS(ROW()+(0), COLUMN()+(-2), 1))*INDIRECT(ADDRESS(ROW()+(0), COLUMN()+(-1), 1)), 2)</f>
        <v>4171.4</v>
      </c>
    </row>
    <row r="22" spans="1:7" ht="55.50" thickBot="1" customHeight="1">
      <c r="A22" s="1" t="s">
        <v>48</v>
      </c>
      <c r="B22" s="1"/>
      <c r="C22" s="10" t="s">
        <v>49</v>
      </c>
      <c r="D22" s="1" t="s">
        <v>50</v>
      </c>
      <c r="E22" s="11">
        <v>20</v>
      </c>
      <c r="F22" s="12">
        <v>463.98</v>
      </c>
      <c r="G22" s="12">
        <f ca="1">ROUND(INDIRECT(ADDRESS(ROW()+(0), COLUMN()+(-2), 1))*INDIRECT(ADDRESS(ROW()+(0), COLUMN()+(-1), 1)), 2)</f>
        <v>9279.6</v>
      </c>
    </row>
    <row r="23" spans="1:7" ht="13.50" thickBot="1" customHeight="1">
      <c r="A23" s="1" t="s">
        <v>51</v>
      </c>
      <c r="B23" s="1"/>
      <c r="C23" s="10" t="s">
        <v>52</v>
      </c>
      <c r="D23" s="1" t="s">
        <v>53</v>
      </c>
      <c r="E23" s="11">
        <v>1</v>
      </c>
      <c r="F23" s="12">
        <v>169750</v>
      </c>
      <c r="G23" s="12">
        <f ca="1">ROUND(INDIRECT(ADDRESS(ROW()+(0), COLUMN()+(-2), 1))*INDIRECT(ADDRESS(ROW()+(0), COLUMN()+(-1), 1)), 2)</f>
        <v>169750</v>
      </c>
    </row>
    <row r="24" spans="1:7" ht="13.50" thickBot="1" customHeight="1">
      <c r="A24" s="1" t="s">
        <v>54</v>
      </c>
      <c r="B24" s="1"/>
      <c r="C24" s="10" t="s">
        <v>55</v>
      </c>
      <c r="D24" s="1" t="s">
        <v>56</v>
      </c>
      <c r="E24" s="11">
        <v>1</v>
      </c>
      <c r="F24" s="12">
        <v>1901.2</v>
      </c>
      <c r="G24" s="12">
        <f ca="1">ROUND(INDIRECT(ADDRESS(ROW()+(0), COLUMN()+(-2), 1))*INDIRECT(ADDRESS(ROW()+(0), COLUMN()+(-1), 1)), 2)</f>
        <v>1901.2</v>
      </c>
    </row>
    <row r="25" spans="1:7" ht="13.50" thickBot="1" customHeight="1">
      <c r="A25" s="1" t="s">
        <v>57</v>
      </c>
      <c r="B25" s="1"/>
      <c r="C25" s="10" t="s">
        <v>58</v>
      </c>
      <c r="D25" s="1" t="s">
        <v>59</v>
      </c>
      <c r="E25" s="13">
        <v>1</v>
      </c>
      <c r="F25" s="14">
        <v>968.13</v>
      </c>
      <c r="G25" s="14">
        <f ca="1">ROUND(INDIRECT(ADDRESS(ROW()+(0), COLUMN()+(-2), 1))*INDIRECT(ADDRESS(ROW()+(0), COLUMN()+(-1), 1)), 2)</f>
        <v>968.13</v>
      </c>
    </row>
    <row r="26" spans="1:7" ht="13.50" thickBot="1" customHeight="1">
      <c r="A26" s="15"/>
      <c r="B26" s="15"/>
      <c r="C26" s="15"/>
      <c r="D26" s="15"/>
      <c r="E26" s="9" t="s">
        <v>60</v>
      </c>
      <c r="F26" s="9"/>
      <c r="G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1.41109e+007</v>
      </c>
    </row>
    <row r="27" spans="1:7" ht="13.50" thickBot="1" customHeight="1">
      <c r="A27" s="15">
        <v>2</v>
      </c>
      <c r="B27" s="15"/>
      <c r="C27" s="15"/>
      <c r="D27" s="18" t="s">
        <v>61</v>
      </c>
      <c r="E27" s="18"/>
      <c r="F27" s="15"/>
      <c r="G27" s="15"/>
    </row>
    <row r="28" spans="1:7" ht="13.50" thickBot="1" customHeight="1">
      <c r="A28" s="1" t="s">
        <v>62</v>
      </c>
      <c r="B28" s="1"/>
      <c r="C28" s="10" t="s">
        <v>63</v>
      </c>
      <c r="D28" s="1" t="s">
        <v>64</v>
      </c>
      <c r="E28" s="11">
        <v>4.82</v>
      </c>
      <c r="F28" s="12">
        <v>8556.75</v>
      </c>
      <c r="G28" s="12">
        <f ca="1">ROUND(INDIRECT(ADDRESS(ROW()+(0), COLUMN()+(-2), 1))*INDIRECT(ADDRESS(ROW()+(0), COLUMN()+(-1), 1)), 2)</f>
        <v>41243.5</v>
      </c>
    </row>
    <row r="29" spans="1:7" ht="13.50" thickBot="1" customHeight="1">
      <c r="A29" s="1" t="s">
        <v>65</v>
      </c>
      <c r="B29" s="1"/>
      <c r="C29" s="10" t="s">
        <v>66</v>
      </c>
      <c r="D29" s="1" t="s">
        <v>67</v>
      </c>
      <c r="E29" s="13">
        <v>4.82</v>
      </c>
      <c r="F29" s="14">
        <v>6212.96</v>
      </c>
      <c r="G29" s="14">
        <f ca="1">ROUND(INDIRECT(ADDRESS(ROW()+(0), COLUMN()+(-2), 1))*INDIRECT(ADDRESS(ROW()+(0), COLUMN()+(-1), 1)), 2)</f>
        <v>29946.5</v>
      </c>
    </row>
    <row r="30" spans="1:7" ht="13.50" thickBot="1" customHeight="1">
      <c r="A30" s="15"/>
      <c r="B30" s="15"/>
      <c r="C30" s="15"/>
      <c r="D30" s="15"/>
      <c r="E30" s="9" t="s">
        <v>68</v>
      </c>
      <c r="F30" s="9"/>
      <c r="G30" s="17">
        <f ca="1">ROUND(SUM(INDIRECT(ADDRESS(ROW()+(-1), COLUMN()+(0), 1)),INDIRECT(ADDRESS(ROW()+(-2), COLUMN()+(0), 1))), 2)</f>
        <v>71190</v>
      </c>
    </row>
    <row r="31" spans="1:7" ht="13.50" thickBot="1" customHeight="1">
      <c r="A31" s="15">
        <v>3</v>
      </c>
      <c r="B31" s="15"/>
      <c r="C31" s="15"/>
      <c r="D31" s="18" t="s">
        <v>69</v>
      </c>
      <c r="E31" s="18"/>
      <c r="F31" s="15"/>
      <c r="G31" s="15"/>
    </row>
    <row r="32" spans="1:7" ht="13.50" thickBot="1" customHeight="1">
      <c r="A32" s="19"/>
      <c r="B32" s="19"/>
      <c r="C32" s="20" t="s">
        <v>70</v>
      </c>
      <c r="D32" s="19" t="s">
        <v>71</v>
      </c>
      <c r="E32" s="13">
        <v>2</v>
      </c>
      <c r="F32" s="14">
        <f ca="1">ROUND(SUM(INDIRECT(ADDRESS(ROW()+(-2), COLUMN()+(1), 1)),INDIRECT(ADDRESS(ROW()+(-6), COLUMN()+(1), 1))), 2)</f>
        <v>1.41821e+007</v>
      </c>
      <c r="G32" s="14">
        <f ca="1">ROUND(INDIRECT(ADDRESS(ROW()+(0), COLUMN()+(-2), 1))*INDIRECT(ADDRESS(ROW()+(0), COLUMN()+(-1), 1))/100, 2)</f>
        <v>283641</v>
      </c>
    </row>
    <row r="33" spans="1:7" ht="13.50" thickBot="1" customHeight="1">
      <c r="A33" s="21" t="s">
        <v>72</v>
      </c>
      <c r="B33" s="21"/>
      <c r="C33" s="22"/>
      <c r="D33" s="23"/>
      <c r="E33" s="24" t="s">
        <v>73</v>
      </c>
      <c r="F33" s="25"/>
      <c r="G33" s="26">
        <f ca="1">ROUND(SUM(INDIRECT(ADDRESS(ROW()+(-1), COLUMN()+(0), 1)),INDIRECT(ADDRESS(ROW()+(-3), COLUMN()+(0), 1)),INDIRECT(ADDRESS(ROW()+(-7), COLUMN()+(0), 1))), 2)</f>
        <v>1.44657e+007</v>
      </c>
    </row>
  </sheetData>
  <mergeCells count="3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E26:F26"/>
    <mergeCell ref="A27:B27"/>
    <mergeCell ref="D27:E27"/>
    <mergeCell ref="A28:B28"/>
    <mergeCell ref="A29:B29"/>
    <mergeCell ref="A30:B30"/>
    <mergeCell ref="E30:F30"/>
    <mergeCell ref="A31:B31"/>
    <mergeCell ref="D31:E31"/>
    <mergeCell ref="A32:B32"/>
    <mergeCell ref="A33:D33"/>
    <mergeCell ref="E33:F33"/>
  </mergeCells>
  <pageMargins left="0.147638" right="0.147638" top="0.206693" bottom="0.206693" header="0.0" footer="0.0"/>
  <pageSetup paperSize="9" orientation="portrait"/>
  <rowBreaks count="0" manualBreakCount="0">
    </rowBreaks>
</worksheet>
</file>