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<sst xmlns="http://schemas.openxmlformats.org/spreadsheetml/2006/main" count="56" uniqueCount="56">
  <si>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</si>
  <si>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IAM010</t>
  </si>
  <si>
    <t xml:space="preserve">Ud</t>
  </si>
  <si>
    <t xml:space="preserve">Instalación de megafonía.</t>
  </si>
  <si>
    <r>
      <rPr>
        <sz val="8.25"/>
        <color rgb="FF000000"/>
        <rFont val="Arial"/>
        <family val="2"/>
      </rPr>
      <t xml:space="preserve">Instalación de megafonía compuesta de: central de sonido mono adaptable a cualquier fuente musical; 2 reguladores de sonido analógicos de 1 canal musical mono que permiten regular el volumen de cada estancia, 2 parlantes de 2", 2 W y 8 Ohm instalados en cielo falso; adaptadores para incorporar elementos de sonido. Incluso red de distribución interior en vivienda formada por canalización y cableado para la conducción de las señales con tubo flexible de PVC corrugado y cable flexible trenzado de 3x1,5 mm², cajas de empotrar, cajas de derivación y accesorios. El precio no incluye la fuente musical ni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</si>
  <si>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</si>
  <si>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</si>
  <si>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</si>
  <si>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</si>
  <si>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</si>
  <si>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</si>
  <si>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</si>
  <si>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mt40mhm010a</t>
  </si>
  <si>
    <t xml:space="preserve">Ud</t>
  </si>
  <si>
    <t xml:space="preserve">Central de sonido de 1 canal mono, con regulación manual de nivel de salida de audio. Protección electrónica de la alimentación. Telecontrol, conmutador para conectar manual/automático.</t>
  </si>
  <si>
    <t xml:space="preserve">mt40mhm011</t>
  </si>
  <si>
    <t xml:space="preserve">Ud</t>
  </si>
  <si>
    <t xml:space="preserve">Caja de empotrar para central de sonido, de material termoplástico, de 140x140x45 mm.</t>
  </si>
  <si>
    <t xml:space="preserve">mt40mhm020a</t>
  </si>
  <si>
    <t xml:space="preserve">Ud</t>
  </si>
  <si>
    <t xml:space="preserve">Regulador de sonido analógico de 1 canal musical mono con caja de empotrar, con recepción de avisos, potenciómetro de regulación de volumen y telecontrol.</t>
  </si>
  <si>
    <t xml:space="preserve">mt40mhm040a</t>
  </si>
  <si>
    <t xml:space="preserve">Ud</t>
  </si>
  <si>
    <t xml:space="preserve">Parlante de 2", 2 W/8 Ohm, para instalar en cielo falso.</t>
  </si>
  <si>
    <t xml:space="preserve">mt40mhm041a</t>
  </si>
  <si>
    <t xml:space="preserve">Ud</t>
  </si>
  <si>
    <t xml:space="preserve">Caja de empotrar para parlante de 2", 2 W/8 Ohm. Incluso garras de enganche a techo.</t>
  </si>
  <si>
    <t xml:space="preserve">mt40mhm050a</t>
  </si>
  <si>
    <t xml:space="preserve">Ud</t>
  </si>
  <si>
    <t xml:space="preserve">Adaptador para incorporar elementos de sonido.</t>
  </si>
  <si>
    <t xml:space="preserve">mt40mhm100</t>
  </si>
  <si>
    <t xml:space="preserve">m</t>
  </si>
  <si>
    <t xml:space="preserve">Cable flexible trenzado de 3x1,5 mm².</t>
  </si>
  <si>
    <t xml:space="preserve">mt40mhm102</t>
  </si>
  <si>
    <t xml:space="preserve">m</t>
  </si>
  <si>
    <t xml:space="preserve">Línea de alimentación de 2x0,75 mm².</t>
  </si>
  <si>
    <t xml:space="preserve">mt35aia010b</t>
  </si>
  <si>
    <t xml:space="preserve">m</t>
  </si>
  <si>
    <t xml:space="preserve">Tubo curvable de PVC, corrugado, de color negro, de 20 mm de diámetro nominal, para canalización empotrada en obra de albañilería (paredes y techos). Resistencia a la compresión 320 N, resistencia al impacto 1 julio, temperatura de trabajo -5°C hasta 60°C, con grado de protección IP545, no propagador de la llama.</t>
  </si>
  <si>
    <t xml:space="preserve">mt40mhm101</t>
  </si>
  <si>
    <t xml:space="preserve">Ud</t>
  </si>
  <si>
    <t xml:space="preserve">Caja de distribución universal con tapa de registro.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</si>
  <si>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</si>
  <si>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</si>
  <si>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</si>
  <si>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</si>
  <si>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</si>
  <si>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</si>
  <si>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</si>
  <si>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</si>
  <si>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</si>
  <si>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</si>
  <si>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</si>
  <si>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</si>
  <si>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$ 75.221,23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</si>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</sst>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6.63" customWidth="1"/>
    <col min="5" max="5" width="70.21" customWidth="1"/>
    <col min="6" max="6" width="10.20" customWidth="1"/>
    <col min="7" max="7" width="13.77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183818</v>
      </c>
      <c r="H10" s="12">
        <f ca="1">ROUND(INDIRECT(ADDRESS(ROW()+(0), COLUMN()+(-2), 1))*INDIRECT(ADDRESS(ROW()+(0), COLUMN()+(-1), 1)), 2)</f>
        <v>183818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5146.19</v>
      </c>
      <c r="H11" s="12">
        <f ca="1">ROUND(INDIRECT(ADDRESS(ROW()+(0), COLUMN()+(-2), 1))*INDIRECT(ADDRESS(ROW()+(0), COLUMN()+(-1), 1)), 2)</f>
        <v>5146.19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70893</v>
      </c>
      <c r="H12" s="12">
        <f ca="1">ROUND(INDIRECT(ADDRESS(ROW()+(0), COLUMN()+(-2), 1))*INDIRECT(ADDRESS(ROW()+(0), COLUMN()+(-1), 1)), 2)</f>
        <v>141786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</v>
      </c>
      <c r="G13" s="12">
        <v>25674.8</v>
      </c>
      <c r="H13" s="12">
        <f ca="1">ROUND(INDIRECT(ADDRESS(ROW()+(0), COLUMN()+(-2), 1))*INDIRECT(ADDRESS(ROW()+(0), COLUMN()+(-1), 1)), 2)</f>
        <v>51349.7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</v>
      </c>
      <c r="G14" s="12">
        <v>2581.68</v>
      </c>
      <c r="H14" s="12">
        <f ca="1">ROUND(INDIRECT(ADDRESS(ROW()+(0), COLUMN()+(-2), 1))*INDIRECT(ADDRESS(ROW()+(0), COLUMN()+(-1), 1)), 2)</f>
        <v>5163.36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2</v>
      </c>
      <c r="G15" s="12">
        <v>2594.59</v>
      </c>
      <c r="H15" s="12">
        <f ca="1">ROUND(INDIRECT(ADDRESS(ROW()+(0), COLUMN()+(-2), 1))*INDIRECT(ADDRESS(ROW()+(0), COLUMN()+(-1), 1)), 2)</f>
        <v>5189.18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40</v>
      </c>
      <c r="G16" s="12">
        <v>691.99</v>
      </c>
      <c r="H16" s="12">
        <f ca="1">ROUND(INDIRECT(ADDRESS(ROW()+(0), COLUMN()+(-2), 1))*INDIRECT(ADDRESS(ROW()+(0), COLUMN()+(-1), 1)), 2)</f>
        <v>27679.6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30</v>
      </c>
      <c r="G17" s="12">
        <v>545.62</v>
      </c>
      <c r="H17" s="12">
        <f ca="1">ROUND(INDIRECT(ADDRESS(ROW()+(0), COLUMN()+(-2), 1))*INDIRECT(ADDRESS(ROW()+(0), COLUMN()+(-1), 1)), 2)</f>
        <v>16368.6</v>
      </c>
    </row>
    <row r="18" spans="1:8" ht="45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40</v>
      </c>
      <c r="G18" s="12">
        <v>514.03</v>
      </c>
      <c r="H18" s="12">
        <f ca="1">ROUND(INDIRECT(ADDRESS(ROW()+(0), COLUMN()+(-2), 1))*INDIRECT(ADDRESS(ROW()+(0), COLUMN()+(-1), 1)), 2)</f>
        <v>20561.2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2</v>
      </c>
      <c r="G19" s="14">
        <v>1556.99</v>
      </c>
      <c r="H19" s="14">
        <f ca="1">ROUND(INDIRECT(ADDRESS(ROW()+(0), COLUMN()+(-2), 1))*INDIRECT(ADDRESS(ROW()+(0), COLUMN()+(-1), 1)), 2)</f>
        <v>3113.98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460176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4.32</v>
      </c>
      <c r="G22" s="12">
        <v>8929.75</v>
      </c>
      <c r="H22" s="12">
        <f ca="1">ROUND(INDIRECT(ADDRESS(ROW()+(0), COLUMN()+(-2), 1))*INDIRECT(ADDRESS(ROW()+(0), COLUMN()+(-1), 1)), 2)</f>
        <v>38576.5</v>
      </c>
    </row>
    <row r="23" spans="1:8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3">
        <v>4.32</v>
      </c>
      <c r="G23" s="14">
        <v>6483.02</v>
      </c>
      <c r="H23" s="14">
        <f ca="1">ROUND(INDIRECT(ADDRESS(ROW()+(0), COLUMN()+(-2), 1))*INDIRECT(ADDRESS(ROW()+(0), COLUMN()+(-1), 1)), 2)</f>
        <v>28006.7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1))), 2)</f>
        <v>66583.2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9"/>
      <c r="B26" s="19"/>
      <c r="C26" s="20" t="s">
        <v>52</v>
      </c>
      <c r="D26" s="20"/>
      <c r="E26" s="19" t="s">
        <v>53</v>
      </c>
      <c r="F26" s="13">
        <v>2</v>
      </c>
      <c r="G26" s="14">
        <f ca="1">ROUND(SUM(INDIRECT(ADDRESS(ROW()+(-2), COLUMN()+(1), 1)),INDIRECT(ADDRESS(ROW()+(-6), COLUMN()+(1), 1))), 2)</f>
        <v>526759</v>
      </c>
      <c r="H26" s="14">
        <f ca="1">ROUND(INDIRECT(ADDRESS(ROW()+(0), COLUMN()+(-2), 1))*INDIRECT(ADDRESS(ROW()+(0), COLUMN()+(-1), 1))/100, 2)</f>
        <v>10535.2</v>
      </c>
    </row>
    <row r="27" spans="1:8" ht="13.50" thickBot="1" customHeight="1">
      <c r="A27" s="21" t="s">
        <v>54</v>
      </c>
      <c r="B27" s="21"/>
      <c r="C27" s="22"/>
      <c r="D27" s="22"/>
      <c r="E27" s="23"/>
      <c r="F27" s="24" t="s">
        <v>55</v>
      </c>
      <c r="G27" s="25"/>
      <c r="H27" s="26">
        <f ca="1">ROUND(SUM(INDIRECT(ADDRESS(ROW()+(-1), COLUMN()+(0), 1)),INDIRECT(ADDRESS(ROW()+(-3), COLUMN()+(0), 1)),INDIRECT(ADDRESS(ROW()+(-7), COLUMN()+(0), 1))), 2)</f>
        <v>537295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