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<sst xmlns="http://schemas.openxmlformats.org/spreadsheetml/2006/main" count="49" uniqueCount="49">
  <si>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</si>
  <si>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HRP010</t>
  </si>
  <si>
    <t xml:space="preserve">Ud</t>
  </si>
  <si>
    <t xml:space="preserve">Cubrepilar de hormigón polímero.</t>
  </si>
  <si>
    <r>
      <rPr>
        <sz val="8.25"/>
        <color rgb="FF000000"/>
        <rFont val="Arial"/>
        <family val="2"/>
      </rPr>
      <t xml:space="preserve">Cubrepilar de hormigón polímero de superficie pulida, color a elegir, de 350x350 mm, con anclaje metálico de acero inoxidable y grava adherida a la superficie en su cara inferior; colocación con adhesivo cementoso flexible y de gran adherencia, C2 S2 sobre una capa de regularización de mortero de cemento, confeccionado en obra, con aditivo hidrófugo, dosificación 1:3, sobre el que se introducen los anclajes metálicos.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</si>
  <si>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</si>
  <si>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</si>
  <si>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</si>
  <si>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</si>
  <si>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</si>
  <si>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</si>
  <si>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</si>
  <si>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</si>
  <si>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</si>
  <si>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</si>
  <si>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</si>
  <si>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</si>
  <si>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</si>
  <si>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mt08cem000e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</si>
  <si>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</si>
  <si>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</si>
  <si>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</si>
  <si>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</si>
  <si>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imprimación de morteros u hormigones.</t>
  </si>
  <si>
    <t xml:space="preserve">mt20wwa040</t>
  </si>
  <si>
    <t xml:space="preserve">kg</t>
  </si>
  <si>
    <t xml:space="preserve">Adhesivo cementoso flexible y de gran adherencia, C2 S2.</t>
  </si>
  <si>
    <t xml:space="preserve">mt20aho030j</t>
  </si>
  <si>
    <t xml:space="preserve">Ud</t>
  </si>
  <si>
    <t xml:space="preserve">Cubrepilar de hormigón polímero de superficie pulida, color a elegir, de 350x350 mm, con anclaje metálico de acero inoxidable y grava adherida a la superficie en su cara inferior.</t>
  </si>
  <si>
    <t xml:space="preserve">Subtotal materiales:</t>
  </si>
  <si>
    <t xml:space="preserve">Maquinaria</t>
  </si>
  <si>
    <t xml:space="preserve">mq06hor010</t>
  </si>
  <si>
    <t xml:space="preserve">h</t>
  </si>
  <si>
    <t xml:space="preserve">Concretera.</t>
  </si>
  <si>
    <t xml:space="preserve">Subtotal maquinaria:</t>
  </si>
  <si>
    <t xml:space="preserve">Mano de obra</t>
  </si>
  <si>
    <t xml:space="preserve">mo020</t>
  </si>
  <si>
    <t xml:space="preserve">h</t>
  </si>
  <si>
    <t xml:space="preserve">Maestro 1ª construcción.</t>
  </si>
  <si>
    <t xml:space="preserve">mo113</t>
  </si>
  <si>
    <t xml:space="preserve">h</t>
  </si>
  <si>
    <t xml:space="preserve">Jornal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</si>
  <si>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</si>
  <si>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</si>
  <si>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</si>
  <si>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</si>
  <si>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$ 3.293,18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</si>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</sst>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36" customWidth="1"/>
    <col min="4" max="4" width="6.29" customWidth="1"/>
    <col min="5" max="5" width="69.53" customWidth="1"/>
    <col min="6" max="6" width="11.56" customWidth="1"/>
    <col min="7" max="7" width="14.45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0.006</v>
      </c>
      <c r="G10" s="12">
        <v>836.31</v>
      </c>
      <c r="H10" s="12">
        <f ca="1">ROUND(INDIRECT(ADDRESS(ROW()+(0), COLUMN()+(-2), 1))*INDIRECT(ADDRESS(ROW()+(0), COLUMN()+(-1), 1)), 2)</f>
        <v>5.02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11003.3</v>
      </c>
      <c r="H11" s="12">
        <f ca="1">ROUND(INDIRECT(ADDRESS(ROW()+(0), COLUMN()+(-2), 1))*INDIRECT(ADDRESS(ROW()+(0), COLUMN()+(-1), 1)), 2)</f>
        <v>77.02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2.25</v>
      </c>
      <c r="G12" s="12">
        <v>91.1</v>
      </c>
      <c r="H12" s="12">
        <f ca="1">ROUND(INDIRECT(ADDRESS(ROW()+(0), COLUMN()+(-2), 1))*INDIRECT(ADDRESS(ROW()+(0), COLUMN()+(-1), 1)), 2)</f>
        <v>204.98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0.045</v>
      </c>
      <c r="G13" s="12">
        <v>669.04</v>
      </c>
      <c r="H13" s="12">
        <f ca="1">ROUND(INDIRECT(ADDRESS(ROW()+(0), COLUMN()+(-2), 1))*INDIRECT(ADDRESS(ROW()+(0), COLUMN()+(-1), 1)), 2)</f>
        <v>30.11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0.96</v>
      </c>
      <c r="G14" s="12">
        <v>324.07</v>
      </c>
      <c r="H14" s="12">
        <f ca="1">ROUND(INDIRECT(ADDRESS(ROW()+(0), COLUMN()+(-2), 1))*INDIRECT(ADDRESS(ROW()+(0), COLUMN()+(-1), 1)), 2)</f>
        <v>311.11</v>
      </c>
    </row>
    <row r="15" spans="1:8" ht="34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1</v>
      </c>
      <c r="G15" s="14">
        <v>32371.7</v>
      </c>
      <c r="H15" s="14">
        <f ca="1">ROUND(INDIRECT(ADDRESS(ROW()+(0), COLUMN()+(-2), 1))*INDIRECT(ADDRESS(ROW()+(0), COLUMN()+(-1), 1)), 2)</f>
        <v>32371.7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33000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0.005</v>
      </c>
      <c r="G18" s="14">
        <v>912.39</v>
      </c>
      <c r="H18" s="14">
        <f ca="1">ROUND(INDIRECT(ADDRESS(ROW()+(0), COLUMN()+(-2), 1))*INDIRECT(ADDRESS(ROW()+(0), COLUMN()+(-1), 1)), 2)</f>
        <v>4.56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1))), 2)</f>
        <v>4.56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0.287</v>
      </c>
      <c r="G21" s="12">
        <v>5466.67</v>
      </c>
      <c r="H21" s="12">
        <f ca="1">ROUND(INDIRECT(ADDRESS(ROW()+(0), COLUMN()+(-2), 1))*INDIRECT(ADDRESS(ROW()+(0), COLUMN()+(-1), 1)), 2)</f>
        <v>1568.93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3">
        <v>0.333</v>
      </c>
      <c r="G22" s="14">
        <v>3903.77</v>
      </c>
      <c r="H22" s="14">
        <f ca="1">ROUND(INDIRECT(ADDRESS(ROW()+(0), COLUMN()+(-2), 1))*INDIRECT(ADDRESS(ROW()+(0), COLUMN()+(-1), 1)), 2)</f>
        <v>1299.96</v>
      </c>
    </row>
    <row r="23" spans="1:8" ht="13.50" thickBot="1" customHeight="1">
      <c r="A23" s="15"/>
      <c r="B23" s="15"/>
      <c r="C23" s="15"/>
      <c r="D23" s="15"/>
      <c r="E23" s="15"/>
      <c r="F23" s="9" t="s">
        <v>43</v>
      </c>
      <c r="G23" s="9"/>
      <c r="H23" s="17">
        <f ca="1">ROUND(SUM(INDIRECT(ADDRESS(ROW()+(-1), COLUMN()+(0), 1)),INDIRECT(ADDRESS(ROW()+(-2), COLUMN()+(0), 1))), 2)</f>
        <v>2868.89</v>
      </c>
    </row>
    <row r="24" spans="1:8" ht="13.50" thickBot="1" customHeight="1">
      <c r="A24" s="15">
        <v>4</v>
      </c>
      <c r="B24" s="15"/>
      <c r="C24" s="15"/>
      <c r="D24" s="15"/>
      <c r="E24" s="18" t="s">
        <v>44</v>
      </c>
      <c r="F24" s="18"/>
      <c r="G24" s="15"/>
      <c r="H24" s="15"/>
    </row>
    <row r="25" spans="1:8" ht="13.50" thickBot="1" customHeight="1">
      <c r="A25" s="19"/>
      <c r="B25" s="19"/>
      <c r="C25" s="20" t="s">
        <v>45</v>
      </c>
      <c r="D25" s="20"/>
      <c r="E25" s="19" t="s">
        <v>46</v>
      </c>
      <c r="F25" s="13">
        <v>2</v>
      </c>
      <c r="G25" s="14">
        <f ca="1">ROUND(SUM(INDIRECT(ADDRESS(ROW()+(-2), COLUMN()+(1), 1)),INDIRECT(ADDRESS(ROW()+(-6), COLUMN()+(1), 1)),INDIRECT(ADDRESS(ROW()+(-9), COLUMN()+(1), 1))), 2)</f>
        <v>35873.4</v>
      </c>
      <c r="H25" s="14">
        <f ca="1">ROUND(INDIRECT(ADDRESS(ROW()+(0), COLUMN()+(-2), 1))*INDIRECT(ADDRESS(ROW()+(0), COLUMN()+(-1), 1))/100, 2)</f>
        <v>717.47</v>
      </c>
    </row>
    <row r="26" spans="1:8" ht="13.50" thickBot="1" customHeight="1">
      <c r="A26" s="21" t="s">
        <v>47</v>
      </c>
      <c r="B26" s="21"/>
      <c r="C26" s="22"/>
      <c r="D26" s="22"/>
      <c r="E26" s="23"/>
      <c r="F26" s="24" t="s">
        <v>48</v>
      </c>
      <c r="G26" s="25"/>
      <c r="H26" s="26">
        <f ca="1">ROUND(SUM(INDIRECT(ADDRESS(ROW()+(-1), COLUMN()+(0), 1)),INDIRECT(ADDRESS(ROW()+(-3), COLUMN()+(0), 1)),INDIRECT(ADDRESS(ROW()+(-7), COLUMN()+(0), 1)),INDIRECT(ADDRESS(ROW()+(-10), COLUMN()+(0), 1))), 2)</f>
        <v>36590.9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