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<sst xmlns="http://schemas.openxmlformats.org/spreadsheetml/2006/main" count="52" uniqueCount="52">
  <si>
    <t xml:space="preserve"/>
  </si>
  <si>
    <t xml:space="preserve">HRF070</t>
  </si>
  <si>
    <t xml:space="preserve">m</t>
  </si>
  <si>
    <t xml:space="preserve">Vierteaguas prefabricado de hormigón.</t>
  </si>
  <si>
    <r>
      <rPr>
        <b/>
        <sz val="8.25"/>
        <color rgb="FF000000"/>
        <rFont val="Arial"/>
        <family val="2"/>
      </rPr>
      <t xml:space="preserve">Vierteaguas prefabricado de hormigón de color blanco, en piezas de 500x300x50 mm, con goterón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recibido con mortero de cemento, confeccionado en obra, con aditivo hidrófugo, dosificación 1:4</t>
    </r>
    <r>
      <rPr>
        <sz val="8.25"/>
        <color rgb="FF000000"/>
        <rFont val="Arial"/>
        <family val="2"/>
      </rPr>
      <t xml:space="preserve"> y rejuntado entre piezas y de las uniones con los muros con mortero de juntas especial para prefabricados de hormigón.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</si>
  <si>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</si>
  <si>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</si>
  <si>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</si>
  <si>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</si>
  <si>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</si>
  <si>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</si>
  <si>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</si>
  <si>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mt20vhp010d</t>
  </si>
  <si>
    <t xml:space="preserve">m</t>
  </si>
  <si>
    <t xml:space="preserve">Vierteaguas prefabricado de hormigón de color blanco, en piezas de 500x300x50 mm, con goterón y anclaje metálico de acero inoxidable en su cara inferior.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</si>
  <si>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</si>
  <si>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</si>
  <si>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</si>
  <si>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</si>
  <si>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</si>
  <si>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</si>
  <si>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mt08cem000e</t>
  </si>
  <si>
    <t xml:space="preserve">kg</t>
  </si>
  <si>
    <t xml:space="preserve">Cemento gris en sacos.</t>
  </si>
  <si>
    <t xml:space="preserve">mt08adt010</t>
  </si>
  <si>
    <t xml:space="preserve">kg</t>
  </si>
  <si>
    <t xml:space="preserve">Aditivo hidrófugo para imprimación de morteros u hormigones.</t>
  </si>
  <si>
    <t xml:space="preserve">mt09mcr235</t>
  </si>
  <si>
    <t xml:space="preserve">kg</t>
  </si>
  <si>
    <t xml:space="preserve">Mortero de juntas para prefabricados de hormigón y piedra artificial, compuesto de cemento, áridos, pigmentos y aditivos especiales.</t>
  </si>
  <si>
    <t xml:space="preserve">mt28pcs010</t>
  </si>
  <si>
    <t xml:space="preserve">l</t>
  </si>
  <si>
    <t xml:space="preserve">Tratamiento superficial hidrofugante, de superficie invisible.</t>
  </si>
  <si>
    <t xml:space="preserve">Subtotal materiales:</t>
  </si>
  <si>
    <t xml:space="preserve">Maquinaria</t>
  </si>
  <si>
    <t xml:space="preserve">mq06hor010</t>
  </si>
  <si>
    <t xml:space="preserve">h</t>
  </si>
  <si>
    <t xml:space="preserve">Concretera.</t>
  </si>
  <si>
    <t xml:space="preserve">Subtotal maquinaria:</t>
  </si>
  <si>
    <t xml:space="preserve">Mano de obra</t>
  </si>
  <si>
    <t xml:space="preserve">mo020</t>
  </si>
  <si>
    <t xml:space="preserve">h</t>
  </si>
  <si>
    <t xml:space="preserve">Maestro 1ª construcción.</t>
  </si>
  <si>
    <t xml:space="preserve">mo113</t>
  </si>
  <si>
    <t xml:space="preserve">h</t>
  </si>
  <si>
    <t xml:space="preserve">Jornal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</si>
  <si>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</si>
  <si>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</si>
  <si>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</si>
  <si>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</si>
  <si>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$ 2.801,06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</si>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</sst>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0.68" customWidth="1"/>
    <col min="4" max="4" width="6.97" customWidth="1"/>
    <col min="5" max="5" width="52.19" customWidth="1"/>
    <col min="6" max="6" width="11.73" customWidth="1"/>
    <col min="7" max="7" width="14.28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34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0">
        <v>1.050000</v>
      </c>
      <c r="G10" s="11">
        <v>9907.780000</v>
      </c>
      <c r="H10" s="11">
        <f ca="1">ROUND(INDIRECT(ADDRESS(ROW()+(0), COLUMN()+(-2), 1))*INDIRECT(ADDRESS(ROW()+(0), COLUMN()+(-1), 1)), 2)</f>
        <v>10403.170000</v>
      </c>
    </row>
    <row r="11" spans="1:8" ht="13.50" thickBot="1" customHeight="1">
      <c r="A11" s="1" t="s">
        <v>15</v>
      </c>
      <c r="B11" s="1"/>
      <c r="C11" s="9" t="s">
        <v>16</v>
      </c>
      <c r="D11" s="9"/>
      <c r="E11" s="1" t="s">
        <v>17</v>
      </c>
      <c r="F11" s="10">
        <v>0.015000</v>
      </c>
      <c r="G11" s="11">
        <v>835.790000</v>
      </c>
      <c r="H11" s="11">
        <f ca="1">ROUND(INDIRECT(ADDRESS(ROW()+(0), COLUMN()+(-2), 1))*INDIRECT(ADDRESS(ROW()+(0), COLUMN()+(-1), 1)), 2)</f>
        <v>12.540000</v>
      </c>
    </row>
    <row r="12" spans="1:8" ht="13.50" thickBot="1" customHeight="1">
      <c r="A12" s="1" t="s">
        <v>18</v>
      </c>
      <c r="B12" s="1"/>
      <c r="C12" s="9" t="s">
        <v>19</v>
      </c>
      <c r="D12" s="9"/>
      <c r="E12" s="1" t="s">
        <v>20</v>
      </c>
      <c r="F12" s="10">
        <v>0.114000</v>
      </c>
      <c r="G12" s="11">
        <v>11051.540000</v>
      </c>
      <c r="H12" s="11">
        <f ca="1">ROUND(INDIRECT(ADDRESS(ROW()+(0), COLUMN()+(-2), 1))*INDIRECT(ADDRESS(ROW()+(0), COLUMN()+(-1), 1)), 2)</f>
        <v>1259.880000</v>
      </c>
    </row>
    <row r="13" spans="1:8" ht="13.50" thickBot="1" customHeight="1">
      <c r="A13" s="1" t="s">
        <v>21</v>
      </c>
      <c r="B13" s="1"/>
      <c r="C13" s="9" t="s">
        <v>22</v>
      </c>
      <c r="D13" s="9"/>
      <c r="E13" s="1" t="s">
        <v>23</v>
      </c>
      <c r="F13" s="10">
        <v>28.500000</v>
      </c>
      <c r="G13" s="11">
        <v>91.040000</v>
      </c>
      <c r="H13" s="11">
        <f ca="1">ROUND(INDIRECT(ADDRESS(ROW()+(0), COLUMN()+(-2), 1))*INDIRECT(ADDRESS(ROW()+(0), COLUMN()+(-1), 1)), 2)</f>
        <v>2594.640000</v>
      </c>
    </row>
    <row r="14" spans="1:8" ht="13.50" thickBot="1" customHeight="1">
      <c r="A14" s="1" t="s">
        <v>24</v>
      </c>
      <c r="B14" s="1"/>
      <c r="C14" s="9" t="s">
        <v>25</v>
      </c>
      <c r="D14" s="9"/>
      <c r="E14" s="1" t="s">
        <v>26</v>
      </c>
      <c r="F14" s="10">
        <v>0.570000</v>
      </c>
      <c r="G14" s="11">
        <v>668.640000</v>
      </c>
      <c r="H14" s="11">
        <f ca="1">ROUND(INDIRECT(ADDRESS(ROW()+(0), COLUMN()+(-2), 1))*INDIRECT(ADDRESS(ROW()+(0), COLUMN()+(-1), 1)), 2)</f>
        <v>381.120000</v>
      </c>
    </row>
    <row r="15" spans="1:8" ht="34.50" thickBot="1" customHeight="1">
      <c r="A15" s="1" t="s">
        <v>27</v>
      </c>
      <c r="B15" s="1"/>
      <c r="C15" s="9" t="s">
        <v>28</v>
      </c>
      <c r="D15" s="9"/>
      <c r="E15" s="1" t="s">
        <v>29</v>
      </c>
      <c r="F15" s="10">
        <v>0.045000</v>
      </c>
      <c r="G15" s="11">
        <v>1340.740000</v>
      </c>
      <c r="H15" s="11">
        <f ca="1">ROUND(INDIRECT(ADDRESS(ROW()+(0), COLUMN()+(-2), 1))*INDIRECT(ADDRESS(ROW()+(0), COLUMN()+(-1), 1)), 2)</f>
        <v>60.330000</v>
      </c>
    </row>
    <row r="16" spans="1:8" ht="13.50" thickBot="1" customHeight="1">
      <c r="A16" s="1" t="s">
        <v>30</v>
      </c>
      <c r="B16" s="1"/>
      <c r="C16" s="9" t="s">
        <v>31</v>
      </c>
      <c r="D16" s="9"/>
      <c r="E16" s="1" t="s">
        <v>32</v>
      </c>
      <c r="F16" s="12">
        <v>0.120000</v>
      </c>
      <c r="G16" s="13">
        <v>5479.600000</v>
      </c>
      <c r="H16" s="13">
        <f ca="1">ROUND(INDIRECT(ADDRESS(ROW()+(0), COLUMN()+(-2), 1))*INDIRECT(ADDRESS(ROW()+(0), COLUMN()+(-1), 1)), 2)</f>
        <v>657.550000</v>
      </c>
    </row>
    <row r="17" spans="1:8" ht="13.50" thickBot="1" customHeight="1">
      <c r="A17" s="14"/>
      <c r="B17" s="14"/>
      <c r="C17" s="14"/>
      <c r="D17" s="14"/>
      <c r="E17" s="14"/>
      <c r="F17" s="8" t="s">
        <v>33</v>
      </c>
      <c r="G17" s="8"/>
      <c r="H17" s="1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15369.230000</v>
      </c>
    </row>
    <row r="18" spans="1:8" ht="13.50" thickBot="1" customHeight="1">
      <c r="A18" s="14">
        <v>2.000000</v>
      </c>
      <c r="B18" s="14"/>
      <c r="C18" s="14"/>
      <c r="D18" s="14"/>
      <c r="E18" s="17" t="s">
        <v>34</v>
      </c>
      <c r="F18" s="17"/>
      <c r="G18" s="14"/>
      <c r="H18" s="14"/>
    </row>
    <row r="19" spans="1:8" ht="13.50" thickBot="1" customHeight="1">
      <c r="A19" s="1" t="s">
        <v>35</v>
      </c>
      <c r="B19" s="1"/>
      <c r="C19" s="9" t="s">
        <v>36</v>
      </c>
      <c r="D19" s="9"/>
      <c r="E19" s="1" t="s">
        <v>37</v>
      </c>
      <c r="F19" s="12">
        <v>0.053000</v>
      </c>
      <c r="G19" s="13">
        <v>904.420000</v>
      </c>
      <c r="H19" s="13">
        <f ca="1">ROUND(INDIRECT(ADDRESS(ROW()+(0), COLUMN()+(-2), 1))*INDIRECT(ADDRESS(ROW()+(0), COLUMN()+(-1), 1)), 2)</f>
        <v>47.930000</v>
      </c>
    </row>
    <row r="20" spans="1:8" ht="13.50" thickBot="1" customHeight="1">
      <c r="A20" s="14"/>
      <c r="B20" s="14"/>
      <c r="C20" s="14"/>
      <c r="D20" s="14"/>
      <c r="E20" s="14"/>
      <c r="F20" s="8" t="s">
        <v>38</v>
      </c>
      <c r="G20" s="8"/>
      <c r="H20" s="16">
        <f ca="1">ROUND(SUM(INDIRECT(ADDRESS(ROW()+(-1), COLUMN()+(0), 1))), 2)</f>
        <v>47.930000</v>
      </c>
    </row>
    <row r="21" spans="1:8" ht="13.50" thickBot="1" customHeight="1">
      <c r="A21" s="14">
        <v>3.000000</v>
      </c>
      <c r="B21" s="14"/>
      <c r="C21" s="14"/>
      <c r="D21" s="14"/>
      <c r="E21" s="17" t="s">
        <v>39</v>
      </c>
      <c r="F21" s="17"/>
      <c r="G21" s="14"/>
      <c r="H21" s="14"/>
    </row>
    <row r="22" spans="1:8" ht="13.50" thickBot="1" customHeight="1">
      <c r="A22" s="1" t="s">
        <v>40</v>
      </c>
      <c r="B22" s="1"/>
      <c r="C22" s="9" t="s">
        <v>41</v>
      </c>
      <c r="D22" s="9"/>
      <c r="E22" s="1" t="s">
        <v>42</v>
      </c>
      <c r="F22" s="10">
        <v>0.232000</v>
      </c>
      <c r="G22" s="11">
        <v>4856.400000</v>
      </c>
      <c r="H22" s="11">
        <f ca="1">ROUND(INDIRECT(ADDRESS(ROW()+(0), COLUMN()+(-2), 1))*INDIRECT(ADDRESS(ROW()+(0), COLUMN()+(-1), 1)), 2)</f>
        <v>1126.680000</v>
      </c>
    </row>
    <row r="23" spans="1:8" ht="13.50" thickBot="1" customHeight="1">
      <c r="A23" s="1" t="s">
        <v>43</v>
      </c>
      <c r="B23" s="1"/>
      <c r="C23" s="9" t="s">
        <v>44</v>
      </c>
      <c r="D23" s="9"/>
      <c r="E23" s="1" t="s">
        <v>45</v>
      </c>
      <c r="F23" s="12">
        <v>0.895000</v>
      </c>
      <c r="G23" s="13">
        <v>3431.790000</v>
      </c>
      <c r="H23" s="13">
        <f ca="1">ROUND(INDIRECT(ADDRESS(ROW()+(0), COLUMN()+(-2), 1))*INDIRECT(ADDRESS(ROW()+(0), COLUMN()+(-1), 1)), 2)</f>
        <v>3071.450000</v>
      </c>
    </row>
    <row r="24" spans="1:8" ht="13.50" thickBot="1" customHeight="1">
      <c r="A24" s="14"/>
      <c r="B24" s="14"/>
      <c r="C24" s="14"/>
      <c r="D24" s="14"/>
      <c r="E24" s="14"/>
      <c r="F24" s="8" t="s">
        <v>46</v>
      </c>
      <c r="G24" s="8"/>
      <c r="H24" s="16">
        <f ca="1">ROUND(SUM(INDIRECT(ADDRESS(ROW()+(-1), COLUMN()+(0), 1)),INDIRECT(ADDRESS(ROW()+(-2), COLUMN()+(0), 1))), 2)</f>
        <v>4198.130000</v>
      </c>
    </row>
    <row r="25" spans="1:8" ht="13.50" thickBot="1" customHeight="1">
      <c r="A25" s="14">
        <v>4.000000</v>
      </c>
      <c r="B25" s="14"/>
      <c r="C25" s="14"/>
      <c r="D25" s="14"/>
      <c r="E25" s="17" t="s">
        <v>47</v>
      </c>
      <c r="F25" s="17"/>
      <c r="G25" s="14"/>
      <c r="H25" s="14"/>
    </row>
    <row r="26" spans="1:8" ht="13.50" thickBot="1" customHeight="1">
      <c r="A26" s="18"/>
      <c r="B26" s="18"/>
      <c r="C26" s="19" t="s">
        <v>48</v>
      </c>
      <c r="D26" s="19"/>
      <c r="E26" s="18" t="s">
        <v>49</v>
      </c>
      <c r="F26" s="12">
        <v>2.000000</v>
      </c>
      <c r="G26" s="13">
        <f ca="1">ROUND(SUM(INDIRECT(ADDRESS(ROW()+(-2), COLUMN()+(1), 1)),INDIRECT(ADDRESS(ROW()+(-6), COLUMN()+(1), 1)),INDIRECT(ADDRESS(ROW()+(-9), COLUMN()+(1), 1))), 2)</f>
        <v>19615.290000</v>
      </c>
      <c r="H26" s="13">
        <f ca="1">ROUND(INDIRECT(ADDRESS(ROW()+(0), COLUMN()+(-2), 1))*INDIRECT(ADDRESS(ROW()+(0), COLUMN()+(-1), 1))/100, 2)</f>
        <v>392.310000</v>
      </c>
    </row>
    <row r="27" spans="1:8" ht="13.50" thickBot="1" customHeight="1">
      <c r="A27" s="20" t="s">
        <v>50</v>
      </c>
      <c r="B27" s="20"/>
      <c r="C27" s="21"/>
      <c r="D27" s="21"/>
      <c r="E27" s="22"/>
      <c r="F27" s="23" t="s">
        <v>51</v>
      </c>
      <c r="G27" s="24"/>
      <c r="H27" s="25">
        <f ca="1">ROUND(SUM(INDIRECT(ADDRESS(ROW()+(-1), COLUMN()+(0), 1)),INDIRECT(ADDRESS(ROW()+(-3), COLUMN()+(0), 1)),INDIRECT(ADDRESS(ROW()+(-7), COLUMN()+(0), 1)),INDIRECT(ADDRESS(ROW()+(-10), COLUMN()+(0), 1))), 2)</f>
        <v>20007.600000</v>
      </c>
    </row>
  </sheetData>
  <mergeCells count="5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B20"/>
    <mergeCell ref="C20:D20"/>
    <mergeCell ref="F20:G20"/>
    <mergeCell ref="A21:B21"/>
    <mergeCell ref="C21:D21"/>
    <mergeCell ref="E21:F21"/>
    <mergeCell ref="A22:B22"/>
    <mergeCell ref="C22:D22"/>
    <mergeCell ref="A23:B23"/>
    <mergeCell ref="C23:D23"/>
    <mergeCell ref="A24:B24"/>
    <mergeCell ref="C24:D24"/>
    <mergeCell ref="F24:G24"/>
    <mergeCell ref="A25:B25"/>
    <mergeCell ref="C25:D25"/>
    <mergeCell ref="E25:F25"/>
    <mergeCell ref="A26:B26"/>
    <mergeCell ref="C26:D26"/>
    <mergeCell ref="A27:E27"/>
    <mergeCell ref="F27:G27"/>
  </mergeCells>
  <pageMargins left="0.620079" right="0.472441" top="0.472441" bottom="0.472441" header="0.0" footer="0.0"/>
  <pageSetup paperSize="9" orientation="portrait"/>
  <rowBreaks count="0" manualBreakCount="0">
    </rowBreaks>
</worksheet>
</file>