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<sst xmlns="http://schemas.openxmlformats.org/spreadsheetml/2006/main" count="35" uniqueCount="35">
  <si>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</si>
  <si>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FDY030</t>
  </si>
  <si>
    <t xml:space="preserve">Ud</t>
  </si>
  <si>
    <t xml:space="preserve">Sistema "C3 SYSTEMS" de barrera de protección con vidrio de seguridad.</t>
  </si>
  <si>
    <r>
      <rPr>
        <sz val="8.25"/>
        <color rgb="FF000000"/>
        <rFont val="Arial"/>
        <family val="2"/>
      </rPr>
      <t xml:space="preserve">Barrera de protección </t>
    </r>
    <r>
      <rPr>
        <b/>
        <sz val="8.25"/>
        <color rgb="FF000000"/>
        <rFont val="Arial"/>
        <family val="2"/>
      </rPr>
      <t xml:space="preserve">Seeglass Pro</t>
    </r>
    <r>
      <rPr>
        <sz val="8.25"/>
        <color rgb="FF000000"/>
        <rFont val="Arial"/>
        <family val="2"/>
      </rPr>
      <t xml:space="preserve"> "C3 SYSTEMS" con vidrio de seguridad, de </t>
    </r>
    <r>
      <rPr>
        <b/>
        <sz val="8.25"/>
        <color rgb="FF000000"/>
        <rFont val="Arial"/>
        <family val="2"/>
      </rPr>
      <t xml:space="preserve">5</t>
    </r>
    <r>
      <rPr>
        <sz val="8.25"/>
        <color rgb="FF000000"/>
        <rFont val="Arial"/>
        <family val="2"/>
      </rPr>
      <t xml:space="preserve"> m de longitud y </t>
    </r>
    <r>
      <rPr>
        <b/>
        <sz val="8.25"/>
        <color rgb="FF000000"/>
        <rFont val="Arial"/>
        <family val="2"/>
      </rPr>
      <t xml:space="preserve">1,1</t>
    </r>
    <r>
      <rPr>
        <sz val="8.25"/>
        <color rgb="FF000000"/>
        <rFont val="Arial"/>
        <family val="2"/>
      </rPr>
      <t xml:space="preserve"> m de altura total, formada por: </t>
    </r>
    <r>
      <rPr>
        <b/>
        <sz val="8.25"/>
        <color rgb="FF000000"/>
        <rFont val="Arial"/>
        <family val="2"/>
      </rPr>
      <t xml:space="preserve">kit sobre suelo, formado por perfil mecanizado de aluminio anodizado de color plata, mordazas, placas de regulación, perfiles embellecedores con junta de estanqueidad y llave de regulación</t>
    </r>
    <r>
      <rPr>
        <sz val="8.25"/>
        <color rgb="FF000000"/>
        <rFont val="Arial"/>
        <family val="2"/>
      </rPr>
      <t xml:space="preserve"> y vidrio laminar de seguridad templado incoloro, de </t>
    </r>
    <r>
      <rPr>
        <b/>
        <sz val="8.25"/>
        <color rgb="FF000000"/>
        <rFont val="Arial"/>
        <family val="2"/>
      </rPr>
      <t xml:space="preserve">8+8</t>
    </r>
    <r>
      <rPr>
        <sz val="8.25"/>
        <color rgb="FF000000"/>
        <rFont val="Arial"/>
        <family val="2"/>
      </rPr>
      <t xml:space="preserve"> mm de espesor, fijada al soporte.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</si>
  <si>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</si>
  <si>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</si>
  <si>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</si>
  <si>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</si>
  <si>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</si>
  <si>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</si>
  <si>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</si>
  <si>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mt21bsy010a</t>
  </si>
  <si>
    <t xml:space="preserve">m</t>
  </si>
  <si>
    <t xml:space="preserve">Kit Seeglass Pro "C3 SYSTEMS" sobre suelo, formado por perfil mecanizado de aluminio anodizado de color plata, mordazas, placas de regulación, perfiles embellecedores con junta de estanqueidad y llave de regulación.</t>
  </si>
  <si>
    <t xml:space="preserve">mt26aaa021</t>
  </si>
  <si>
    <t xml:space="preserve">Ud</t>
  </si>
  <si>
    <t xml:space="preserve">Kit de tacos de expansión de acero, tornillos especiales y pasta química, para fijación de baranda metálica sobre soporte de hormigón.</t>
  </si>
  <si>
    <t xml:space="preserve">mt21bsy020a</t>
  </si>
  <si>
    <t xml:space="preserve">m²</t>
  </si>
  <si>
    <t xml:space="preserve">Vidrio laminar de seguridad Seeglass Pro "C3 SYSTEMS", conjunto formado por vidrio exterior templado incoloro de 8 mm y vidrio interior laminado incoloro de 8 mm de espesor.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</si>
  <si>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</si>
  <si>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</si>
  <si>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</si>
  <si>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</si>
  <si>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Maestro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</si>
  <si>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</si>
  <si>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</si>
  <si>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</si>
  <si>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</si>
  <si>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</si>
  <si>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</si>
  <si>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</si>
  <si>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$ 274.823,25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</si>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</sst>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53" customWidth="1"/>
    <col min="4" max="4" width="6.12" customWidth="1"/>
    <col min="5" max="5" width="53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45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5.250000</v>
      </c>
      <c r="G10" s="11">
        <v>113684.460000</v>
      </c>
      <c r="H10" s="11">
        <f ca="1">ROUND(INDIRECT(ADDRESS(ROW()+(0), COLUMN()+(-2), 1))*INDIRECT(ADDRESS(ROW()+(0), COLUMN()+(-1), 1)), 2)</f>
        <v>596843.420000</v>
      </c>
    </row>
    <row r="11" spans="1:8" ht="34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5.000000</v>
      </c>
      <c r="G11" s="11">
        <v>1906.090000</v>
      </c>
      <c r="H11" s="11">
        <f ca="1">ROUND(INDIRECT(ADDRESS(ROW()+(0), COLUMN()+(-2), 1))*INDIRECT(ADDRESS(ROW()+(0), COLUMN()+(-1), 1)), 2)</f>
        <v>9530.450000</v>
      </c>
    </row>
    <row r="12" spans="1:8" ht="34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2">
        <v>5.610000</v>
      </c>
      <c r="G12" s="13">
        <v>105158.120000</v>
      </c>
      <c r="H12" s="13">
        <f ca="1">ROUND(INDIRECT(ADDRESS(ROW()+(0), COLUMN()+(-2), 1))*INDIRECT(ADDRESS(ROW()+(0), COLUMN()+(-1), 1)), 2)</f>
        <v>589937.050000</v>
      </c>
    </row>
    <row r="13" spans="1:8" ht="13.50" thickBot="1" customHeight="1">
      <c r="A13" s="14"/>
      <c r="B13" s="14"/>
      <c r="C13" s="14"/>
      <c r="D13" s="14"/>
      <c r="E13" s="14"/>
      <c r="F13" s="8" t="s">
        <v>21</v>
      </c>
      <c r="G13" s="8"/>
      <c r="H13" s="16">
        <f ca="1">ROUND(SUM(INDIRECT(ADDRESS(ROW()+(-1), COLUMN()+(0), 1)),INDIRECT(ADDRESS(ROW()+(-2), COLUMN()+(0), 1)),INDIRECT(ADDRESS(ROW()+(-3), COLUMN()+(0), 1))), 2)</f>
        <v>1196310.920000</v>
      </c>
    </row>
    <row r="14" spans="1:8" ht="13.50" thickBot="1" customHeight="1">
      <c r="A14" s="14">
        <v>2.000000</v>
      </c>
      <c r="B14" s="14"/>
      <c r="C14" s="14"/>
      <c r="D14" s="14"/>
      <c r="E14" s="17" t="s">
        <v>22</v>
      </c>
      <c r="F14" s="17"/>
      <c r="G14" s="14"/>
      <c r="H14" s="14"/>
    </row>
    <row r="15" spans="1:8" ht="13.50" thickBot="1" customHeight="1">
      <c r="A15" s="1" t="s">
        <v>23</v>
      </c>
      <c r="B15" s="1"/>
      <c r="C15" s="9" t="s">
        <v>24</v>
      </c>
      <c r="D15" s="9"/>
      <c r="E15" s="1" t="s">
        <v>25</v>
      </c>
      <c r="F15" s="10">
        <v>3.237000</v>
      </c>
      <c r="G15" s="11">
        <v>5122.140000</v>
      </c>
      <c r="H15" s="11">
        <f ca="1">ROUND(INDIRECT(ADDRESS(ROW()+(0), COLUMN()+(-2), 1))*INDIRECT(ADDRESS(ROW()+(0), COLUMN()+(-1), 1)), 2)</f>
        <v>16580.370000</v>
      </c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3.237000</v>
      </c>
      <c r="G16" s="13">
        <v>3648.830000</v>
      </c>
      <c r="H16" s="13">
        <f ca="1">ROUND(INDIRECT(ADDRESS(ROW()+(0), COLUMN()+(-2), 1))*INDIRECT(ADDRESS(ROW()+(0), COLUMN()+(-1), 1)), 2)</f>
        <v>11811.260000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1)),INDIRECT(ADDRESS(ROW()+(-2), COLUMN()+(0), 1))), 2)</f>
        <v>28391.630000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8"/>
      <c r="B19" s="18"/>
      <c r="C19" s="19" t="s">
        <v>31</v>
      </c>
      <c r="D19" s="19"/>
      <c r="E19" s="18" t="s">
        <v>32</v>
      </c>
      <c r="F19" s="12">
        <v>2.000000</v>
      </c>
      <c r="G19" s="13">
        <f ca="1">ROUND(SUM(INDIRECT(ADDRESS(ROW()+(-2), COLUMN()+(1), 1)),INDIRECT(ADDRESS(ROW()+(-6), COLUMN()+(1), 1))), 2)</f>
        <v>1224702.550000</v>
      </c>
      <c r="H19" s="13">
        <f ca="1">ROUND(INDIRECT(ADDRESS(ROW()+(0), COLUMN()+(-2), 1))*INDIRECT(ADDRESS(ROW()+(0), COLUMN()+(-1), 1))/100, 2)</f>
        <v>24494.050000</v>
      </c>
    </row>
    <row r="20" spans="1:8" ht="13.50" thickBot="1" customHeight="1">
      <c r="A20" s="20" t="s">
        <v>33</v>
      </c>
      <c r="B20" s="20"/>
      <c r="C20" s="21"/>
      <c r="D20" s="21"/>
      <c r="E20" s="22"/>
      <c r="F20" s="23" t="s">
        <v>34</v>
      </c>
      <c r="G20" s="24"/>
      <c r="H20" s="25">
        <f ca="1">ROUND(SUM(INDIRECT(ADDRESS(ROW()+(-1), COLUMN()+(0), 1)),INDIRECT(ADDRESS(ROW()+(-3), COLUMN()+(0), 1)),INDIRECT(ADDRESS(ROW()+(-7), COLUMN()+(0), 1))), 2)</f>
        <v>1249196.600000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620079" right="0.472441" top="0.472441" bottom="0.472441" header="0.0" footer="0.0"/>
  <pageSetup paperSize="9" orientation="portrait"/>
  <rowBreaks count="0" manualBreakCount="0">
    </rowBreaks>
</worksheet>
</file>