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<sst xmlns="http://schemas.openxmlformats.org/spreadsheetml/2006/main" count="29" uniqueCount="29">
  <si>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</si>
  <si>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EHW004</t>
  </si>
  <si>
    <t xml:space="preserve">Ud</t>
  </si>
  <si>
    <t xml:space="preserve">Anclaje mecánico de autoexcavado sobre elemento de hormigón.</t>
  </si>
  <si>
    <r>
      <rPr>
        <b/>
        <sz val="8.25"/>
        <color rgb="FF000000"/>
        <rFont val="Arial"/>
        <family val="2"/>
      </rPr>
      <t xml:space="preserve">Anclaje mecánico de seguridad por autoexcavado, de acero galvanizado calidad 8.8, según ISO 898-1, M10x100/20, para colocar antes de la pieza a fijar, de 10 mm de diámetro y 150 mm de longitud, insertado en perforación de 20 mm de diámetro y 100 mm de profundidad, realizada mediante taladro con martillo percutor y broca, sobre elemento fisurado o no fisurado, de hormigón de 20 N/mm² de resistencia característica mínima y 50 N/mm² de resistencia característica máxima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</si>
  <si>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</si>
  <si>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</si>
  <si>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</si>
  <si>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</si>
  <si>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</si>
  <si>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</si>
  <si>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</si>
  <si>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mt26ahi050a</t>
  </si>
  <si>
    <t xml:space="preserve">Ud</t>
  </si>
  <si>
    <t xml:space="preserve">Anclaje mecánico de seguridad por autoexcavado, de acero galvanizado calidad 8.8, según ISO 898-1, M10x100/20, para colocar antes de la pieza a fijar, de 10 mm de diámetro y 150 mm de longitud, compuesto por cuerpo con cabeza roscada y base en forma de cono, tuerca, arandela, camisa con marca de colocación y tope para casquillo de expansión y excavado, sección de plástico, y casquillo de expansión y excavado, para fijación de piezas de 20 mm de espesor máximo sobre elementos de hormigón, fisurados o no fisurados.</t>
  </si>
  <si>
    <t xml:space="preserve">Subtotal materiales: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</si>
  <si>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</si>
  <si>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</si>
  <si>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</si>
  <si>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</si>
  <si>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mo112</t>
  </si>
  <si>
    <t xml:space="preserve">h</t>
  </si>
  <si>
    <t xml:space="preserve">Jornal especializado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</si>
  <si>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</si>
  <si>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</si>
  <si>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</si>
  <si>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</si>
  <si>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$ 605,33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</si>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</sst>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40" customWidth="1"/>
    <col min="3" max="3" width="2.72" customWidth="1"/>
    <col min="4" max="4" width="4.93" customWidth="1"/>
    <col min="5" max="5" width="56.27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08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97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1.000000</v>
      </c>
      <c r="G10" s="13">
        <v>7934.580000</v>
      </c>
      <c r="H10" s="13">
        <f ca="1">ROUND(INDIRECT(ADDRESS(ROW()+(0), COLUMN()+(-2), 1))*INDIRECT(ADDRESS(ROW()+(0), COLUMN()+(-1), 1)), 2)</f>
        <v>7934.580000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7934.580000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0">
        <v>0.065000</v>
      </c>
      <c r="G13" s="12">
        <v>4856.400000</v>
      </c>
      <c r="H13" s="12">
        <f ca="1">ROUND(INDIRECT(ADDRESS(ROW()+(0), COLUMN()+(-2), 1))*INDIRECT(ADDRESS(ROW()+(0), COLUMN()+(-1), 1)), 2)</f>
        <v>315.670000</v>
      </c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1">
        <v>0.065000</v>
      </c>
      <c r="G14" s="13">
        <v>3504.000000</v>
      </c>
      <c r="H14" s="13">
        <f ca="1">ROUND(INDIRECT(ADDRESS(ROW()+(0), COLUMN()+(-2), 1))*INDIRECT(ADDRESS(ROW()+(0), COLUMN()+(-1), 1)), 2)</f>
        <v>227.760000</v>
      </c>
    </row>
    <row r="15" spans="1:8" ht="13.50" thickBot="1" customHeight="1">
      <c r="A15" s="14"/>
      <c r="B15" s="14"/>
      <c r="C15" s="14"/>
      <c r="D15" s="14"/>
      <c r="E15" s="14"/>
      <c r="F15" s="8" t="s">
        <v>23</v>
      </c>
      <c r="G15" s="8"/>
      <c r="H15" s="16">
        <f ca="1">ROUND(SUM(INDIRECT(ADDRESS(ROW()+(-1), COLUMN()+(0), 1)),INDIRECT(ADDRESS(ROW()+(-2), COLUMN()+(0), 1))), 2)</f>
        <v>543.430000</v>
      </c>
    </row>
    <row r="16" spans="1:8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4"/>
      <c r="H16" s="14"/>
    </row>
    <row r="17" spans="1:8" ht="13.50" thickBot="1" customHeight="1">
      <c r="A17" s="18"/>
      <c r="B17" s="18"/>
      <c r="C17" s="19" t="s">
        <v>25</v>
      </c>
      <c r="D17" s="19"/>
      <c r="E17" s="18" t="s">
        <v>26</v>
      </c>
      <c r="F17" s="11">
        <v>2.000000</v>
      </c>
      <c r="G17" s="13">
        <f ca="1">ROUND(SUM(INDIRECT(ADDRESS(ROW()+(-2), COLUMN()+(1), 1)),INDIRECT(ADDRESS(ROW()+(-6), COLUMN()+(1), 1))), 2)</f>
        <v>8478.010000</v>
      </c>
      <c r="H17" s="13">
        <f ca="1">ROUND(INDIRECT(ADDRESS(ROW()+(0), COLUMN()+(-2), 1))*INDIRECT(ADDRESS(ROW()+(0), COLUMN()+(-1), 1))/100, 2)</f>
        <v>169.560000</v>
      </c>
    </row>
    <row r="18" spans="1:8" ht="13.50" thickBot="1" customHeight="1">
      <c r="A18" s="20" t="s">
        <v>27</v>
      </c>
      <c r="B18" s="20"/>
      <c r="C18" s="21"/>
      <c r="D18" s="21"/>
      <c r="E18" s="22"/>
      <c r="F18" s="23" t="s">
        <v>28</v>
      </c>
      <c r="G18" s="24"/>
      <c r="H18" s="25">
        <f ca="1">ROUND(SUM(INDIRECT(ADDRESS(ROW()+(-1), COLUMN()+(0), 1)),INDIRECT(ADDRESS(ROW()+(-3), COLUMN()+(0), 1)),INDIRECT(ADDRESS(ROW()+(-7), COLUMN()+(0), 1))), 2)</f>
        <v>8647.570000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