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<sst xmlns="http://schemas.openxmlformats.org/spreadsheetml/2006/main" count="115" uniqueCount="115">
  <si>
    <t xml:space="preserve"/>
  </si>
  <si>
    <t xml:space="preserve">EHU005</t>
  </si>
  <si>
    <t xml:space="preserve">m²</t>
  </si>
  <si>
    <t xml:space="preserve">Losa sanitaria ventilada sobre murete de albañilería.</t>
  </si>
  <si>
    <r>
      <rPr>
        <sz val="8.25"/>
        <color rgb="FF000000"/>
        <rFont val="Arial"/>
        <family val="2"/>
      </rPr>
      <t xml:space="preserve">Losa sanitaria ventilada de hormigón armado, canto 30 = 25+5 cm, realizado con hormigón H20 (20) 20/6, no expuesto a ciclos hielo-deshielo, exposición a sulfatos despreciable, sin requerimiento de permeabilidad, no expuesto a ambientes salinos, docilidad blanda, preparado en obra, con cemento grado normal, y vaciado con medios manuales, volumen 0,104 m³/m², y acero A63-42H en zona de refuerzo de negativos y conectores de viguetas y zunchos, cuantía 6 kg/m²; formado por: vigueta pretensada T-18; bovedilla de hormigón, 60x20x25 cm; capa de compresión de 5 cm de espesor, con armadura de reparto formada por malla electrosoldada sin economía de borde tipo C 139 de acero AT56-50H, separación 100x100 mm y Ø longitudinal 4,2 mm, sobre murete de apoyo de 80 cm de altura de ladrillo cerámico perforado (panal), para revestir, 24x11,5x9 cm, con mortero de cemento confeccionado en obra, con 250 kg/m³ de cemento, color gris, dosificación 1:6, suministrado en sacos, acabado con membrana asfáltica. Incluso agente filmógeno, para el curado de hormigones y morteros. El precio incluye el corte, doblado y armado del acero en el área de procesamiento de armadura, en obra y el montaje en el lugar definitivo de su colocación en obra.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</si>
  <si>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</si>
  <si>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</si>
  <si>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</si>
  <si>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</si>
  <si>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</si>
  <si>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</si>
  <si>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</si>
  <si>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mt04lpv010a</t>
  </si>
  <si>
    <t xml:space="preserve">Ud</t>
  </si>
  <si>
    <t xml:space="preserve">Ladrillo cerámico perforado (panal),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</si>
  <si>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</si>
  <si>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</si>
  <si>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</si>
  <si>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</si>
  <si>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</si>
  <si>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</si>
  <si>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</si>
  <si>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</si>
  <si>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</si>
  <si>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mt14lba010g</t>
  </si>
  <si>
    <t xml:space="preserve">m²</t>
  </si>
  <si>
    <t xml:space="preserve">Membrana de betún modificado con elastómero SBS, de 3,5 mm de espesor, masa nominal 4 kg/m², con armadura de fieltro de poliéster no tejido de 160 g/m², de superficie no protegida.</t>
  </si>
  <si>
    <t xml:space="preserve">mt08eft030a</t>
  </si>
  <si>
    <t xml:space="preserve">m²</t>
  </si>
  <si>
    <t xml:space="preserve">Tablero de madera tratada, de 22 mm de espesor, reforzado con varillas y perfiles.</t>
  </si>
  <si>
    <t xml:space="preserve">mt08cim030b</t>
  </si>
  <si>
    <t xml:space="preserve">m³</t>
  </si>
  <si>
    <t xml:space="preserve">Madera de pino.</t>
  </si>
  <si>
    <t xml:space="preserve">mt08var060</t>
  </si>
  <si>
    <t xml:space="preserve">kg</t>
  </si>
  <si>
    <t xml:space="preserve">Puntas de acero de 20x100 mm.</t>
  </si>
  <si>
    <t xml:space="preserve">mt08dba010d</t>
  </si>
  <si>
    <t xml:space="preserve">l</t>
  </si>
  <si>
    <t xml:space="preserve">Agente desmoldeante, a base de aceites especiales, emulsionable en agua, para moldajes metálicos, fenólicos o de madera.</t>
  </si>
  <si>
    <t xml:space="preserve">mt07bho010d</t>
  </si>
  <si>
    <t xml:space="preserve">Ud</t>
  </si>
  <si>
    <t xml:space="preserve">Bovedilla de hormigón, 60x20x25 cm. Incluso piezas especiales.</t>
  </si>
  <si>
    <t xml:space="preserve">mt07vau010a</t>
  </si>
  <si>
    <t xml:space="preserve">m</t>
  </si>
  <si>
    <t xml:space="preserve">Vigueta pretensada, T-18, con una longitud media menor de 4 m.</t>
  </si>
  <si>
    <t xml:space="preserve">mt07vau010b</t>
  </si>
  <si>
    <t xml:space="preserve">m</t>
  </si>
  <si>
    <t xml:space="preserve">Vigueta pretensada, T-18, con una longitud media entre 4 y 5 m.</t>
  </si>
  <si>
    <t xml:space="preserve">mt07vau010c</t>
  </si>
  <si>
    <t xml:space="preserve">m</t>
  </si>
  <si>
    <t xml:space="preserve">Vigueta pretensada, T-18, con una longitud media entre 5 y 6 m.</t>
  </si>
  <si>
    <t xml:space="preserve">mt07vau010d</t>
  </si>
  <si>
    <t xml:space="preserve">m</t>
  </si>
  <si>
    <t xml:space="preserve">Vigueta pretensada, T-18, con una longitud media mayor de 6 m.</t>
  </si>
  <si>
    <t xml:space="preserve">mt07aco100a</t>
  </si>
  <si>
    <t xml:space="preserve">kg</t>
  </si>
  <si>
    <t xml:space="preserve">Acero en barras con resaltes, A63-42H, de varios diámetros, según NCh204.Of77.</t>
  </si>
  <si>
    <t xml:space="preserve">mt08var050</t>
  </si>
  <si>
    <t xml:space="preserve">kg</t>
  </si>
  <si>
    <t xml:space="preserve">Alambre galvanizado para atar, de 1,30 mm de diámetro.</t>
  </si>
  <si>
    <t xml:space="preserve">mt07ame110ada</t>
  </si>
  <si>
    <t xml:space="preserve">m²</t>
  </si>
  <si>
    <t xml:space="preserve">Malla electrosoldada sin economía de borde tipo C 139 de acero AT56-50H, separación 100x100 mm, con barras longitudinales de 4,2 mm de diámetro y barras transversales de 4,2 mm de diámetro, según NCh 218.Of77.</t>
  </si>
  <si>
    <t xml:space="preserve">mt01arg000e</t>
  </si>
  <si>
    <t xml:space="preserve">m³</t>
  </si>
  <si>
    <t xml:space="preserve">Arena cribada.</t>
  </si>
  <si>
    <t xml:space="preserve">mt01arg001em</t>
  </si>
  <si>
    <t xml:space="preserve">m³</t>
  </si>
  <si>
    <t xml:space="preserve">Árido grueso homogeneizado, de tamaño máximo 20 mm.</t>
  </si>
  <si>
    <t xml:space="preserve">mt08cur020a</t>
  </si>
  <si>
    <t xml:space="preserve">l</t>
  </si>
  <si>
    <t xml:space="preserve">Agente filmógeno, para el curado de hormigones y morteros.</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</si>
  <si>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</si>
  <si>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</si>
  <si>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</si>
  <si>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</si>
  <si>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</si>
  <si>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</si>
  <si>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</si>
  <si>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mo021</t>
  </si>
  <si>
    <t xml:space="preserve">h</t>
  </si>
  <si>
    <t xml:space="preserve">Maestro 1ª albañil.</t>
  </si>
  <si>
    <t xml:space="preserve">mo114</t>
  </si>
  <si>
    <t xml:space="preserve">h</t>
  </si>
  <si>
    <t xml:space="preserve">Jornal albañil.</t>
  </si>
  <si>
    <t xml:space="preserve">mo044</t>
  </si>
  <si>
    <t xml:space="preserve">h</t>
  </si>
  <si>
    <t xml:space="preserve">Maestro 1ª carpintero de obra gruesa.</t>
  </si>
  <si>
    <t xml:space="preserve">mo091</t>
  </si>
  <si>
    <t xml:space="preserve">h</t>
  </si>
  <si>
    <t xml:space="preserve">Ayudante carpintero de obra gruesa.</t>
  </si>
  <si>
    <t xml:space="preserve">mo043</t>
  </si>
  <si>
    <t xml:space="preserve">h</t>
  </si>
  <si>
    <t xml:space="preserve">Maestro 1ª enfierrador.</t>
  </si>
  <si>
    <t xml:space="preserve">mo090</t>
  </si>
  <si>
    <t xml:space="preserve">h</t>
  </si>
  <si>
    <t xml:space="preserve">Ayudante enfierrador.</t>
  </si>
  <si>
    <t xml:space="preserve">mo113</t>
  </si>
  <si>
    <t xml:space="preserve">h</t>
  </si>
  <si>
    <t xml:space="preserve">Jornal construcción.</t>
  </si>
  <si>
    <t xml:space="preserve">mo112</t>
  </si>
  <si>
    <t xml:space="preserve">h</t>
  </si>
  <si>
    <t xml:space="preserve">Jornal especializado de construcción.</t>
  </si>
  <si>
    <t xml:space="preserve">mo045</t>
  </si>
  <si>
    <t xml:space="preserve">h</t>
  </si>
  <si>
    <t xml:space="preserve">Maestro 1ª concretero.</t>
  </si>
  <si>
    <t xml:space="preserve">mo092</t>
  </si>
  <si>
    <t xml:space="preserve">h</t>
  </si>
  <si>
    <t xml:space="preserve">Ayudante concretero.</t>
  </si>
  <si>
    <t xml:space="preserve">Subtotal mano de obra:</t>
  </si>
  <si>
    <t xml:space="preserve">Herramientas</t>
  </si>
  <si>
    <t xml:space="preserve">%</t>
  </si>
  <si>
    <t xml:space="preserve">Herramientas</t>
  </si>
  <si>
    <t xml:space="preserve">Coste de mantenimiento decenal: $ 2.466,29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</si>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</sst>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7.65" customWidth="1"/>
    <col min="5" max="5" width="67.49" customWidth="1"/>
    <col min="6" max="6" width="11.22" customWidth="1"/>
    <col min="7" max="7" width="14.79"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48.3</v>
      </c>
      <c r="G10" s="12">
        <v>244.1</v>
      </c>
      <c r="H10" s="12">
        <f ca="1">ROUND(INDIRECT(ADDRESS(ROW()+(0), COLUMN()+(-2), 1))*INDIRECT(ADDRESS(ROW()+(0), COLUMN()+(-1), 1)), 2)</f>
        <v>11790</v>
      </c>
    </row>
    <row r="11" spans="1:8" ht="13.50" thickBot="1" customHeight="1">
      <c r="A11" s="1" t="s">
        <v>15</v>
      </c>
      <c r="B11" s="1"/>
      <c r="C11" s="1"/>
      <c r="D11" s="10" t="s">
        <v>16</v>
      </c>
      <c r="E11" s="1" t="s">
        <v>17</v>
      </c>
      <c r="F11" s="11">
        <v>0.023</v>
      </c>
      <c r="G11" s="12">
        <v>919.27</v>
      </c>
      <c r="H11" s="12">
        <f ca="1">ROUND(INDIRECT(ADDRESS(ROW()+(0), COLUMN()+(-2), 1))*INDIRECT(ADDRESS(ROW()+(0), COLUMN()+(-1), 1)), 2)</f>
        <v>21.14</v>
      </c>
    </row>
    <row r="12" spans="1:8" ht="13.50" thickBot="1" customHeight="1">
      <c r="A12" s="1" t="s">
        <v>18</v>
      </c>
      <c r="B12" s="1"/>
      <c r="C12" s="1"/>
      <c r="D12" s="10" t="s">
        <v>19</v>
      </c>
      <c r="E12" s="1" t="s">
        <v>20</v>
      </c>
      <c r="F12" s="11">
        <v>0.03</v>
      </c>
      <c r="G12" s="12">
        <v>11852.9</v>
      </c>
      <c r="H12" s="12">
        <f ca="1">ROUND(INDIRECT(ADDRESS(ROW()+(0), COLUMN()+(-2), 1))*INDIRECT(ADDRESS(ROW()+(0), COLUMN()+(-1), 1)), 2)</f>
        <v>355.59</v>
      </c>
    </row>
    <row r="13" spans="1:8" ht="13.50" thickBot="1" customHeight="1">
      <c r="A13" s="1" t="s">
        <v>21</v>
      </c>
      <c r="B13" s="1"/>
      <c r="C13" s="1"/>
      <c r="D13" s="10" t="s">
        <v>22</v>
      </c>
      <c r="E13" s="1" t="s">
        <v>23</v>
      </c>
      <c r="F13" s="11">
        <v>36.334</v>
      </c>
      <c r="G13" s="12">
        <v>100.14</v>
      </c>
      <c r="H13" s="12">
        <f ca="1">ROUND(INDIRECT(ADDRESS(ROW()+(0), COLUMN()+(-2), 1))*INDIRECT(ADDRESS(ROW()+(0), COLUMN()+(-1), 1)), 2)</f>
        <v>3638.49</v>
      </c>
    </row>
    <row r="14" spans="1:8" ht="34.50" thickBot="1" customHeight="1">
      <c r="A14" s="1" t="s">
        <v>24</v>
      </c>
      <c r="B14" s="1"/>
      <c r="C14" s="1"/>
      <c r="D14" s="10" t="s">
        <v>25</v>
      </c>
      <c r="E14" s="1" t="s">
        <v>26</v>
      </c>
      <c r="F14" s="11">
        <v>0.84</v>
      </c>
      <c r="G14" s="12">
        <v>7837.7</v>
      </c>
      <c r="H14" s="12">
        <f ca="1">ROUND(INDIRECT(ADDRESS(ROW()+(0), COLUMN()+(-2), 1))*INDIRECT(ADDRESS(ROW()+(0), COLUMN()+(-1), 1)), 2)</f>
        <v>6583.67</v>
      </c>
    </row>
    <row r="15" spans="1:8" ht="24.00" thickBot="1" customHeight="1">
      <c r="A15" s="1" t="s">
        <v>27</v>
      </c>
      <c r="B15" s="1"/>
      <c r="C15" s="1"/>
      <c r="D15" s="10" t="s">
        <v>28</v>
      </c>
      <c r="E15" s="1" t="s">
        <v>29</v>
      </c>
      <c r="F15" s="11">
        <v>0.028</v>
      </c>
      <c r="G15" s="12">
        <v>27884.5</v>
      </c>
      <c r="H15" s="12">
        <f ca="1">ROUND(INDIRECT(ADDRESS(ROW()+(0), COLUMN()+(-2), 1))*INDIRECT(ADDRESS(ROW()+(0), COLUMN()+(-1), 1)), 2)</f>
        <v>780.77</v>
      </c>
    </row>
    <row r="16" spans="1:8" ht="13.50" thickBot="1" customHeight="1">
      <c r="A16" s="1" t="s">
        <v>30</v>
      </c>
      <c r="B16" s="1"/>
      <c r="C16" s="1"/>
      <c r="D16" s="10" t="s">
        <v>31</v>
      </c>
      <c r="E16" s="1" t="s">
        <v>32</v>
      </c>
      <c r="F16" s="11">
        <v>0.003</v>
      </c>
      <c r="G16" s="12">
        <v>217867</v>
      </c>
      <c r="H16" s="12">
        <f ca="1">ROUND(INDIRECT(ADDRESS(ROW()+(0), COLUMN()+(-2), 1))*INDIRECT(ADDRESS(ROW()+(0), COLUMN()+(-1), 1)), 2)</f>
        <v>653.6</v>
      </c>
    </row>
    <row r="17" spans="1:8" ht="13.50" thickBot="1" customHeight="1">
      <c r="A17" s="1" t="s">
        <v>33</v>
      </c>
      <c r="B17" s="1"/>
      <c r="C17" s="1"/>
      <c r="D17" s="10" t="s">
        <v>34</v>
      </c>
      <c r="E17" s="1" t="s">
        <v>35</v>
      </c>
      <c r="F17" s="11">
        <v>0.04</v>
      </c>
      <c r="G17" s="12">
        <v>5362.4</v>
      </c>
      <c r="H17" s="12">
        <f ca="1">ROUND(INDIRECT(ADDRESS(ROW()+(0), COLUMN()+(-2), 1))*INDIRECT(ADDRESS(ROW()+(0), COLUMN()+(-1), 1)), 2)</f>
        <v>214.5</v>
      </c>
    </row>
    <row r="18" spans="1:8" ht="24.00" thickBot="1" customHeight="1">
      <c r="A18" s="1" t="s">
        <v>36</v>
      </c>
      <c r="B18" s="1"/>
      <c r="C18" s="1"/>
      <c r="D18" s="10" t="s">
        <v>37</v>
      </c>
      <c r="E18" s="1" t="s">
        <v>38</v>
      </c>
      <c r="F18" s="11">
        <v>0.03</v>
      </c>
      <c r="G18" s="12">
        <v>1105.7</v>
      </c>
      <c r="H18" s="12">
        <f ca="1">ROUND(INDIRECT(ADDRESS(ROW()+(0), COLUMN()+(-2), 1))*INDIRECT(ADDRESS(ROW()+(0), COLUMN()+(-1), 1)), 2)</f>
        <v>33.17</v>
      </c>
    </row>
    <row r="19" spans="1:8" ht="13.50" thickBot="1" customHeight="1">
      <c r="A19" s="1" t="s">
        <v>39</v>
      </c>
      <c r="B19" s="1"/>
      <c r="C19" s="1"/>
      <c r="D19" s="10" t="s">
        <v>40</v>
      </c>
      <c r="E19" s="1" t="s">
        <v>41</v>
      </c>
      <c r="F19" s="11">
        <v>5.25</v>
      </c>
      <c r="G19" s="12">
        <v>577.88</v>
      </c>
      <c r="H19" s="12">
        <f ca="1">ROUND(INDIRECT(ADDRESS(ROW()+(0), COLUMN()+(-2), 1))*INDIRECT(ADDRESS(ROW()+(0), COLUMN()+(-1), 1)), 2)</f>
        <v>3033.87</v>
      </c>
    </row>
    <row r="20" spans="1:8" ht="13.50" thickBot="1" customHeight="1">
      <c r="A20" s="1" t="s">
        <v>42</v>
      </c>
      <c r="B20" s="1"/>
      <c r="C20" s="1"/>
      <c r="D20" s="10" t="s">
        <v>43</v>
      </c>
      <c r="E20" s="1" t="s">
        <v>44</v>
      </c>
      <c r="F20" s="11">
        <v>0.165</v>
      </c>
      <c r="G20" s="12">
        <v>3535.28</v>
      </c>
      <c r="H20" s="12">
        <f ca="1">ROUND(INDIRECT(ADDRESS(ROW()+(0), COLUMN()+(-2), 1))*INDIRECT(ADDRESS(ROW()+(0), COLUMN()+(-1), 1)), 2)</f>
        <v>583.32</v>
      </c>
    </row>
    <row r="21" spans="1:8" ht="13.50" thickBot="1" customHeight="1">
      <c r="A21" s="1" t="s">
        <v>45</v>
      </c>
      <c r="B21" s="1"/>
      <c r="C21" s="1"/>
      <c r="D21" s="10" t="s">
        <v>46</v>
      </c>
      <c r="E21" s="1" t="s">
        <v>47</v>
      </c>
      <c r="F21" s="11">
        <v>0.908</v>
      </c>
      <c r="G21" s="12">
        <v>3807.22</v>
      </c>
      <c r="H21" s="12">
        <f ca="1">ROUND(INDIRECT(ADDRESS(ROW()+(0), COLUMN()+(-2), 1))*INDIRECT(ADDRESS(ROW()+(0), COLUMN()+(-1), 1)), 2)</f>
        <v>3456.96</v>
      </c>
    </row>
    <row r="22" spans="1:8" ht="13.50" thickBot="1" customHeight="1">
      <c r="A22" s="1" t="s">
        <v>48</v>
      </c>
      <c r="B22" s="1"/>
      <c r="C22" s="1"/>
      <c r="D22" s="10" t="s">
        <v>49</v>
      </c>
      <c r="E22" s="1" t="s">
        <v>50</v>
      </c>
      <c r="F22" s="11">
        <v>0.495</v>
      </c>
      <c r="G22" s="12">
        <v>4011.19</v>
      </c>
      <c r="H22" s="12">
        <f ca="1">ROUND(INDIRECT(ADDRESS(ROW()+(0), COLUMN()+(-2), 1))*INDIRECT(ADDRESS(ROW()+(0), COLUMN()+(-1), 1)), 2)</f>
        <v>1985.54</v>
      </c>
    </row>
    <row r="23" spans="1:8" ht="13.50" thickBot="1" customHeight="1">
      <c r="A23" s="1" t="s">
        <v>51</v>
      </c>
      <c r="B23" s="1"/>
      <c r="C23" s="1"/>
      <c r="D23" s="10" t="s">
        <v>52</v>
      </c>
      <c r="E23" s="1" t="s">
        <v>53</v>
      </c>
      <c r="F23" s="11">
        <v>0.083</v>
      </c>
      <c r="G23" s="12">
        <v>4962.99</v>
      </c>
      <c r="H23" s="12">
        <f ca="1">ROUND(INDIRECT(ADDRESS(ROW()+(0), COLUMN()+(-2), 1))*INDIRECT(ADDRESS(ROW()+(0), COLUMN()+(-1), 1)), 2)</f>
        <v>411.93</v>
      </c>
    </row>
    <row r="24" spans="1:8" ht="24.00" thickBot="1" customHeight="1">
      <c r="A24" s="1" t="s">
        <v>54</v>
      </c>
      <c r="B24" s="1"/>
      <c r="C24" s="1"/>
      <c r="D24" s="10" t="s">
        <v>55</v>
      </c>
      <c r="E24" s="1" t="s">
        <v>56</v>
      </c>
      <c r="F24" s="11">
        <v>6.3</v>
      </c>
      <c r="G24" s="12">
        <v>680.54</v>
      </c>
      <c r="H24" s="12">
        <f ca="1">ROUND(INDIRECT(ADDRESS(ROW()+(0), COLUMN()+(-2), 1))*INDIRECT(ADDRESS(ROW()+(0), COLUMN()+(-1), 1)), 2)</f>
        <v>4287.4</v>
      </c>
    </row>
    <row r="25" spans="1:8" ht="13.50" thickBot="1" customHeight="1">
      <c r="A25" s="1" t="s">
        <v>57</v>
      </c>
      <c r="B25" s="1"/>
      <c r="C25" s="1"/>
      <c r="D25" s="10" t="s">
        <v>58</v>
      </c>
      <c r="E25" s="1" t="s">
        <v>59</v>
      </c>
      <c r="F25" s="11">
        <v>0.072</v>
      </c>
      <c r="G25" s="12">
        <v>919.27</v>
      </c>
      <c r="H25" s="12">
        <f ca="1">ROUND(INDIRECT(ADDRESS(ROW()+(0), COLUMN()+(-2), 1))*INDIRECT(ADDRESS(ROW()+(0), COLUMN()+(-1), 1)), 2)</f>
        <v>66.19</v>
      </c>
    </row>
    <row r="26" spans="1:8" ht="34.50" thickBot="1" customHeight="1">
      <c r="A26" s="1" t="s">
        <v>60</v>
      </c>
      <c r="B26" s="1"/>
      <c r="C26" s="1"/>
      <c r="D26" s="10" t="s">
        <v>61</v>
      </c>
      <c r="E26" s="1" t="s">
        <v>62</v>
      </c>
      <c r="F26" s="11">
        <v>1.1</v>
      </c>
      <c r="G26" s="12">
        <v>2044.35</v>
      </c>
      <c r="H26" s="12">
        <f ca="1">ROUND(INDIRECT(ADDRESS(ROW()+(0), COLUMN()+(-2), 1))*INDIRECT(ADDRESS(ROW()+(0), COLUMN()+(-1), 1)), 2)</f>
        <v>2248.79</v>
      </c>
    </row>
    <row r="27" spans="1:8" ht="13.50" thickBot="1" customHeight="1">
      <c r="A27" s="1" t="s">
        <v>63</v>
      </c>
      <c r="B27" s="1"/>
      <c r="C27" s="1"/>
      <c r="D27" s="10" t="s">
        <v>64</v>
      </c>
      <c r="E27" s="1" t="s">
        <v>65</v>
      </c>
      <c r="F27" s="11">
        <v>0.049</v>
      </c>
      <c r="G27" s="12">
        <v>10769</v>
      </c>
      <c r="H27" s="12">
        <f ca="1">ROUND(INDIRECT(ADDRESS(ROW()+(0), COLUMN()+(-2), 1))*INDIRECT(ADDRESS(ROW()+(0), COLUMN()+(-1), 1)), 2)</f>
        <v>527.68</v>
      </c>
    </row>
    <row r="28" spans="1:8" ht="13.50" thickBot="1" customHeight="1">
      <c r="A28" s="1" t="s">
        <v>66</v>
      </c>
      <c r="B28" s="1"/>
      <c r="C28" s="1"/>
      <c r="D28" s="10" t="s">
        <v>67</v>
      </c>
      <c r="E28" s="1" t="s">
        <v>68</v>
      </c>
      <c r="F28" s="11">
        <v>0.085</v>
      </c>
      <c r="G28" s="12">
        <v>17608.8</v>
      </c>
      <c r="H28" s="12">
        <f ca="1">ROUND(INDIRECT(ADDRESS(ROW()+(0), COLUMN()+(-2), 1))*INDIRECT(ADDRESS(ROW()+(0), COLUMN()+(-1), 1)), 2)</f>
        <v>1496.75</v>
      </c>
    </row>
    <row r="29" spans="1:8" ht="13.50" thickBot="1" customHeight="1">
      <c r="A29" s="1" t="s">
        <v>69</v>
      </c>
      <c r="B29" s="1"/>
      <c r="C29" s="1"/>
      <c r="D29" s="10" t="s">
        <v>70</v>
      </c>
      <c r="E29" s="1" t="s">
        <v>71</v>
      </c>
      <c r="F29" s="13">
        <v>0.15</v>
      </c>
      <c r="G29" s="14">
        <v>957.08</v>
      </c>
      <c r="H29" s="14">
        <f ca="1">ROUND(INDIRECT(ADDRESS(ROW()+(0), COLUMN()+(-2), 1))*INDIRECT(ADDRESS(ROW()+(0), COLUMN()+(-1), 1)), 2)</f>
        <v>143.56</v>
      </c>
    </row>
    <row r="30" spans="1:8" ht="13.50" thickBot="1" customHeight="1">
      <c r="A30" s="15"/>
      <c r="B30" s="15"/>
      <c r="C30" s="15"/>
      <c r="D30" s="15"/>
      <c r="E30" s="15"/>
      <c r="F30" s="9" t="s">
        <v>72</v>
      </c>
      <c r="G30" s="9"/>
      <c r="H3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42312.9</v>
      </c>
    </row>
    <row r="31" spans="1:8" ht="13.50" thickBot="1" customHeight="1">
      <c r="A31" s="15">
        <v>2</v>
      </c>
      <c r="B31" s="15"/>
      <c r="C31" s="15"/>
      <c r="D31" s="15"/>
      <c r="E31" s="18" t="s">
        <v>73</v>
      </c>
      <c r="F31" s="18"/>
      <c r="G31" s="15"/>
      <c r="H31" s="15"/>
    </row>
    <row r="32" spans="1:8" ht="13.50" thickBot="1" customHeight="1">
      <c r="A32" s="1" t="s">
        <v>74</v>
      </c>
      <c r="B32" s="1"/>
      <c r="C32" s="1"/>
      <c r="D32" s="10" t="s">
        <v>75</v>
      </c>
      <c r="E32" s="1" t="s">
        <v>76</v>
      </c>
      <c r="F32" s="13">
        <v>0.078</v>
      </c>
      <c r="G32" s="14">
        <v>2206.2</v>
      </c>
      <c r="H32" s="14">
        <f ca="1">ROUND(INDIRECT(ADDRESS(ROW()+(0), COLUMN()+(-2), 1))*INDIRECT(ADDRESS(ROW()+(0), COLUMN()+(-1), 1)), 2)</f>
        <v>172.08</v>
      </c>
    </row>
    <row r="33" spans="1:8" ht="13.50" thickBot="1" customHeight="1">
      <c r="A33" s="15"/>
      <c r="B33" s="15"/>
      <c r="C33" s="15"/>
      <c r="D33" s="15"/>
      <c r="E33" s="15"/>
      <c r="F33" s="9" t="s">
        <v>77</v>
      </c>
      <c r="G33" s="9"/>
      <c r="H33" s="17">
        <f ca="1">ROUND(SUM(INDIRECT(ADDRESS(ROW()+(-1), COLUMN()+(0), 1))), 2)</f>
        <v>172.08</v>
      </c>
    </row>
    <row r="34" spans="1:8" ht="13.50" thickBot="1" customHeight="1">
      <c r="A34" s="15">
        <v>3</v>
      </c>
      <c r="B34" s="15"/>
      <c r="C34" s="15"/>
      <c r="D34" s="15"/>
      <c r="E34" s="18" t="s">
        <v>78</v>
      </c>
      <c r="F34" s="18"/>
      <c r="G34" s="15"/>
      <c r="H34" s="15"/>
    </row>
    <row r="35" spans="1:8" ht="13.50" thickBot="1" customHeight="1">
      <c r="A35" s="1" t="s">
        <v>79</v>
      </c>
      <c r="B35" s="1"/>
      <c r="C35" s="1"/>
      <c r="D35" s="10" t="s">
        <v>80</v>
      </c>
      <c r="E35" s="1" t="s">
        <v>81</v>
      </c>
      <c r="F35" s="11">
        <v>0.764</v>
      </c>
      <c r="G35" s="12">
        <v>8327.21</v>
      </c>
      <c r="H35" s="12">
        <f ca="1">ROUND(INDIRECT(ADDRESS(ROW()+(0), COLUMN()+(-2), 1))*INDIRECT(ADDRESS(ROW()+(0), COLUMN()+(-1), 1)), 2)</f>
        <v>6361.99</v>
      </c>
    </row>
    <row r="36" spans="1:8" ht="13.50" thickBot="1" customHeight="1">
      <c r="A36" s="1" t="s">
        <v>82</v>
      </c>
      <c r="B36" s="1"/>
      <c r="C36" s="1"/>
      <c r="D36" s="10" t="s">
        <v>83</v>
      </c>
      <c r="E36" s="1" t="s">
        <v>84</v>
      </c>
      <c r="F36" s="11">
        <v>0.592</v>
      </c>
      <c r="G36" s="12">
        <v>5997.35</v>
      </c>
      <c r="H36" s="12">
        <f ca="1">ROUND(INDIRECT(ADDRESS(ROW()+(0), COLUMN()+(-2), 1))*INDIRECT(ADDRESS(ROW()+(0), COLUMN()+(-1), 1)), 2)</f>
        <v>3550.43</v>
      </c>
    </row>
    <row r="37" spans="1:8" ht="13.50" thickBot="1" customHeight="1">
      <c r="A37" s="1" t="s">
        <v>85</v>
      </c>
      <c r="B37" s="1"/>
      <c r="C37" s="1"/>
      <c r="D37" s="10" t="s">
        <v>86</v>
      </c>
      <c r="E37" s="1" t="s">
        <v>87</v>
      </c>
      <c r="F37" s="11">
        <v>0.262</v>
      </c>
      <c r="G37" s="12">
        <v>8665.87</v>
      </c>
      <c r="H37" s="12">
        <f ca="1">ROUND(INDIRECT(ADDRESS(ROW()+(0), COLUMN()+(-2), 1))*INDIRECT(ADDRESS(ROW()+(0), COLUMN()+(-1), 1)), 2)</f>
        <v>2270.46</v>
      </c>
    </row>
    <row r="38" spans="1:8" ht="13.50" thickBot="1" customHeight="1">
      <c r="A38" s="1" t="s">
        <v>88</v>
      </c>
      <c r="B38" s="1"/>
      <c r="C38" s="1"/>
      <c r="D38" s="10" t="s">
        <v>89</v>
      </c>
      <c r="E38" s="1" t="s">
        <v>90</v>
      </c>
      <c r="F38" s="11">
        <v>0.258</v>
      </c>
      <c r="G38" s="12">
        <v>6473.56</v>
      </c>
      <c r="H38" s="12">
        <f ca="1">ROUND(INDIRECT(ADDRESS(ROW()+(0), COLUMN()+(-2), 1))*INDIRECT(ADDRESS(ROW()+(0), COLUMN()+(-1), 1)), 2)</f>
        <v>1670.18</v>
      </c>
    </row>
    <row r="39" spans="1:8" ht="13.50" thickBot="1" customHeight="1">
      <c r="A39" s="1" t="s">
        <v>91</v>
      </c>
      <c r="B39" s="1"/>
      <c r="C39" s="1"/>
      <c r="D39" s="10" t="s">
        <v>92</v>
      </c>
      <c r="E39" s="1" t="s">
        <v>93</v>
      </c>
      <c r="F39" s="11">
        <v>0.082</v>
      </c>
      <c r="G39" s="12">
        <v>8665.87</v>
      </c>
      <c r="H39" s="12">
        <f ca="1">ROUND(INDIRECT(ADDRESS(ROW()+(0), COLUMN()+(-2), 1))*INDIRECT(ADDRESS(ROW()+(0), COLUMN()+(-1), 1)), 2)</f>
        <v>710.6</v>
      </c>
    </row>
    <row r="40" spans="1:8" ht="13.50" thickBot="1" customHeight="1">
      <c r="A40" s="1" t="s">
        <v>94</v>
      </c>
      <c r="B40" s="1"/>
      <c r="C40" s="1"/>
      <c r="D40" s="10" t="s">
        <v>95</v>
      </c>
      <c r="E40" s="1" t="s">
        <v>96</v>
      </c>
      <c r="F40" s="11">
        <v>0.089</v>
      </c>
      <c r="G40" s="12">
        <v>6473.56</v>
      </c>
      <c r="H40" s="12">
        <f ca="1">ROUND(INDIRECT(ADDRESS(ROW()+(0), COLUMN()+(-2), 1))*INDIRECT(ADDRESS(ROW()+(0), COLUMN()+(-1), 1)), 2)</f>
        <v>576.15</v>
      </c>
    </row>
    <row r="41" spans="1:8" ht="13.50" thickBot="1" customHeight="1">
      <c r="A41" s="1" t="s">
        <v>97</v>
      </c>
      <c r="B41" s="1"/>
      <c r="C41" s="1"/>
      <c r="D41" s="10" t="s">
        <v>98</v>
      </c>
      <c r="E41" s="1" t="s">
        <v>99</v>
      </c>
      <c r="F41" s="11">
        <v>0.124</v>
      </c>
      <c r="G41" s="12">
        <v>5997.35</v>
      </c>
      <c r="H41" s="12">
        <f ca="1">ROUND(INDIRECT(ADDRESS(ROW()+(0), COLUMN()+(-2), 1))*INDIRECT(ADDRESS(ROW()+(0), COLUMN()+(-1), 1)), 2)</f>
        <v>743.67</v>
      </c>
    </row>
    <row r="42" spans="1:8" ht="13.50" thickBot="1" customHeight="1">
      <c r="A42" s="1" t="s">
        <v>100</v>
      </c>
      <c r="B42" s="1"/>
      <c r="C42" s="1"/>
      <c r="D42" s="10" t="s">
        <v>101</v>
      </c>
      <c r="E42" s="1" t="s">
        <v>102</v>
      </c>
      <c r="F42" s="11">
        <v>0.13</v>
      </c>
      <c r="G42" s="12">
        <v>6095.47</v>
      </c>
      <c r="H42" s="12">
        <f ca="1">ROUND(INDIRECT(ADDRESS(ROW()+(0), COLUMN()+(-2), 1))*INDIRECT(ADDRESS(ROW()+(0), COLUMN()+(-1), 1)), 2)</f>
        <v>792.41</v>
      </c>
    </row>
    <row r="43" spans="1:8" ht="13.50" thickBot="1" customHeight="1">
      <c r="A43" s="1" t="s">
        <v>103</v>
      </c>
      <c r="B43" s="1"/>
      <c r="C43" s="1"/>
      <c r="D43" s="10" t="s">
        <v>104</v>
      </c>
      <c r="E43" s="1" t="s">
        <v>105</v>
      </c>
      <c r="F43" s="11">
        <v>0.038</v>
      </c>
      <c r="G43" s="12">
        <v>8665.87</v>
      </c>
      <c r="H43" s="12">
        <f ca="1">ROUND(INDIRECT(ADDRESS(ROW()+(0), COLUMN()+(-2), 1))*INDIRECT(ADDRESS(ROW()+(0), COLUMN()+(-1), 1)), 2)</f>
        <v>329.3</v>
      </c>
    </row>
    <row r="44" spans="1:8" ht="13.50" thickBot="1" customHeight="1">
      <c r="A44" s="1" t="s">
        <v>106</v>
      </c>
      <c r="B44" s="1"/>
      <c r="C44" s="1"/>
      <c r="D44" s="10" t="s">
        <v>107</v>
      </c>
      <c r="E44" s="1" t="s">
        <v>108</v>
      </c>
      <c r="F44" s="13">
        <v>0.148</v>
      </c>
      <c r="G44" s="14">
        <v>6473.56</v>
      </c>
      <c r="H44" s="14">
        <f ca="1">ROUND(INDIRECT(ADDRESS(ROW()+(0), COLUMN()+(-2), 1))*INDIRECT(ADDRESS(ROW()+(0), COLUMN()+(-1), 1)), 2)</f>
        <v>958.09</v>
      </c>
    </row>
    <row r="45" spans="1:8" ht="13.50" thickBot="1" customHeight="1">
      <c r="A45" s="15"/>
      <c r="B45" s="15"/>
      <c r="C45" s="15"/>
      <c r="D45" s="15"/>
      <c r="E45" s="15"/>
      <c r="F45" s="9" t="s">
        <v>109</v>
      </c>
      <c r="G45" s="9"/>
      <c r="H4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17963.3</v>
      </c>
    </row>
    <row r="46" spans="1:8" ht="13.50" thickBot="1" customHeight="1">
      <c r="A46" s="15">
        <v>4</v>
      </c>
      <c r="B46" s="15"/>
      <c r="C46" s="15"/>
      <c r="D46" s="15"/>
      <c r="E46" s="18" t="s">
        <v>110</v>
      </c>
      <c r="F46" s="18"/>
      <c r="G46" s="15"/>
      <c r="H46" s="15"/>
    </row>
    <row r="47" spans="1:8" ht="13.50" thickBot="1" customHeight="1">
      <c r="A47" s="19"/>
      <c r="B47" s="19"/>
      <c r="C47" s="19"/>
      <c r="D47" s="20" t="s">
        <v>111</v>
      </c>
      <c r="E47" s="19" t="s">
        <v>112</v>
      </c>
      <c r="F47" s="13">
        <v>2</v>
      </c>
      <c r="G47" s="14">
        <f ca="1">ROUND(SUM(INDIRECT(ADDRESS(ROW()+(-2), COLUMN()+(1), 1)),INDIRECT(ADDRESS(ROW()+(-14), COLUMN()+(1), 1)),INDIRECT(ADDRESS(ROW()+(-17), COLUMN()+(1), 1))), 2)</f>
        <v>60448.3</v>
      </c>
      <c r="H47" s="14">
        <f ca="1">ROUND(INDIRECT(ADDRESS(ROW()+(0), COLUMN()+(-2), 1))*INDIRECT(ADDRESS(ROW()+(0), COLUMN()+(-1), 1))/100, 2)</f>
        <v>1208.97</v>
      </c>
    </row>
    <row r="48" spans="1:8" ht="13.50" thickBot="1" customHeight="1">
      <c r="A48" s="21" t="s">
        <v>113</v>
      </c>
      <c r="B48" s="21"/>
      <c r="C48" s="21"/>
      <c r="D48" s="22"/>
      <c r="E48" s="23"/>
      <c r="F48" s="24" t="s">
        <v>114</v>
      </c>
      <c r="G48" s="25"/>
      <c r="H48" s="26">
        <f ca="1">ROUND(SUM(INDIRECT(ADDRESS(ROW()+(-1), COLUMN()+(0), 1)),INDIRECT(ADDRESS(ROW()+(-3), COLUMN()+(0), 1)),INDIRECT(ADDRESS(ROW()+(-15), COLUMN()+(0), 1)),INDIRECT(ADDRESS(ROW()+(-18), COLUMN()+(0), 1))), 2)</f>
        <v>61657.3</v>
      </c>
    </row>
  </sheetData>
  <mergeCells count="52">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F30:G30"/>
    <mergeCell ref="A31:C31"/>
    <mergeCell ref="E31:F31"/>
    <mergeCell ref="A32:C32"/>
    <mergeCell ref="A33:C33"/>
    <mergeCell ref="F33:G33"/>
    <mergeCell ref="A34:C34"/>
    <mergeCell ref="E34:F34"/>
    <mergeCell ref="A35:C35"/>
    <mergeCell ref="A36:C36"/>
    <mergeCell ref="A37:C37"/>
    <mergeCell ref="A38:C38"/>
    <mergeCell ref="A39:C39"/>
    <mergeCell ref="A40:C40"/>
    <mergeCell ref="A41:C41"/>
    <mergeCell ref="A42:C42"/>
    <mergeCell ref="A43:C43"/>
    <mergeCell ref="A44:C44"/>
    <mergeCell ref="A45:C45"/>
    <mergeCell ref="F45:G45"/>
    <mergeCell ref="A46:C46"/>
    <mergeCell ref="E46:F46"/>
    <mergeCell ref="A47:C47"/>
    <mergeCell ref="A48:E48"/>
    <mergeCell ref="F48:G48"/>
  </mergeCells>
  <pageMargins left="0.147638" right="0.147638" top="0.206693" bottom="0.206693" header="0.0" footer="0.0"/>
  <pageSetup paperSize="9" orientation="portrait"/>
  <rowBreaks count="0" manualBreakCount="0">
    </rowBreaks>
</worksheet>
</file>