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<sst xmlns="http://schemas.openxmlformats.org/spreadsheetml/2006/main" count="46" uniqueCount="46">
  <si>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</si>
  <si>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ECS050</t>
  </si>
  <si>
    <t xml:space="preserve">m</t>
  </si>
  <si>
    <t xml:space="preserve">Cornisa.</t>
  </si>
  <si>
    <r>
      <rPr>
        <sz val="8.25"/>
        <color rgb="FF000000"/>
        <rFont val="Arial"/>
        <family val="2"/>
      </rPr>
      <t xml:space="preserve">Cornisa de granito Gris Mondariz de 25 cm de anchura y 25 cm de altura, con superficie abujardada en las caras vistas y forma de pecho de paloma, recibida con mortero de cemento confeccionado en obra, con 250 kg/m³ de cemento, color gris, dosificación 1:6, suministrado en sacos, y rejuntado entre piezas y de las uniones con los muros con mortero de juntas cementoso mejorado, tipo CG2 W A, con absorción de agua reducida y resistencia elevada a la abrasión, color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</si>
  <si>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</si>
  <si>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</si>
  <si>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</si>
  <si>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</si>
  <si>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</si>
  <si>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</si>
  <si>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</si>
  <si>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mt06crl010a</t>
  </si>
  <si>
    <t xml:space="preserve">m</t>
  </si>
  <si>
    <t xml:space="preserve">Cornisa de granito Gris Mondariz, labrada, 25x25 cm.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</si>
  <si>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</si>
  <si>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</si>
  <si>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</si>
  <si>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</si>
  <si>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</si>
  <si>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</si>
  <si>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</si>
  <si>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</si>
  <si>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</si>
  <si>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mt09mcw050ba</t>
  </si>
  <si>
    <t xml:space="preserve">kg</t>
  </si>
  <si>
    <t xml:space="preserve">Mortero de juntas cementoso mejorado, tipo CG2 W A, con absorción de agua reducida y resistencia elevada a la abrasión, color Blanco, compuesto de cemento blanco, cemento gris, áridos calcáreos, resinas sintéticas, aditivos orgánicos e inorgánicos específicos y pigmentos minerales, con muy bajo contenido de sustancias orgánicas volátiles (VOC), extrafino e impermeable al agua, para rejuntado de todo tipo de piezas cerámicas y piedras naturales, para juntas de hasta 3 mm.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</si>
  <si>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</si>
  <si>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</si>
  <si>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</si>
  <si>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</si>
  <si>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</si>
  <si>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</si>
  <si>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</si>
  <si>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mo022</t>
  </si>
  <si>
    <t xml:space="preserve">h</t>
  </si>
  <si>
    <t xml:space="preserve">Maestro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</si>
  <si>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</si>
  <si>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</si>
  <si>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</si>
  <si>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</si>
  <si>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</si>
  <si>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</si>
  <si>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</si>
  <si>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$ 10.786,58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</si>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</sst>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67.83" customWidth="1"/>
    <col min="6" max="6" width="11.56" customWidth="1"/>
    <col min="7" max="7" width="14.45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99921.2</v>
      </c>
      <c r="H10" s="12">
        <f ca="1">ROUND(INDIRECT(ADDRESS(ROW()+(0), COLUMN()+(-2), 1))*INDIRECT(ADDRESS(ROW()+(0), COLUMN()+(-1), 1)), 2)</f>
        <v>99921.2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0.004</v>
      </c>
      <c r="G11" s="12">
        <v>924.2</v>
      </c>
      <c r="H11" s="12">
        <f ca="1">ROUND(INDIRECT(ADDRESS(ROW()+(0), COLUMN()+(-2), 1))*INDIRECT(ADDRESS(ROW()+(0), COLUMN()+(-1), 1)), 2)</f>
        <v>3.7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0.026</v>
      </c>
      <c r="G12" s="12">
        <v>11947.9</v>
      </c>
      <c r="H12" s="12">
        <f ca="1">ROUND(INDIRECT(ADDRESS(ROW()+(0), COLUMN()+(-2), 1))*INDIRECT(ADDRESS(ROW()+(0), COLUMN()+(-1), 1)), 2)</f>
        <v>310.65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4.032</v>
      </c>
      <c r="G13" s="12">
        <v>100.67</v>
      </c>
      <c r="H13" s="12">
        <f ca="1">ROUND(INDIRECT(ADDRESS(ROW()+(0), COLUMN()+(-2), 1))*INDIRECT(ADDRESS(ROW()+(0), COLUMN()+(-1), 1)), 2)</f>
        <v>405.9</v>
      </c>
    </row>
    <row r="14" spans="1:8" ht="76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0.16</v>
      </c>
      <c r="G14" s="14">
        <v>746.19</v>
      </c>
      <c r="H14" s="14">
        <f ca="1">ROUND(INDIRECT(ADDRESS(ROW()+(0), COLUMN()+(-2), 1))*INDIRECT(ADDRESS(ROW()+(0), COLUMN()+(-1), 1)), 2)</f>
        <v>119.39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100761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0.011</v>
      </c>
      <c r="G17" s="14">
        <v>2262.69</v>
      </c>
      <c r="H17" s="14">
        <f ca="1">ROUND(INDIRECT(ADDRESS(ROW()+(0), COLUMN()+(-2), 1))*INDIRECT(ADDRESS(ROW()+(0), COLUMN()+(-1), 1)), 2)</f>
        <v>24.89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1))), 2)</f>
        <v>24.89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1">
        <v>1.023</v>
      </c>
      <c r="G20" s="12">
        <v>8689.02</v>
      </c>
      <c r="H20" s="12">
        <f ca="1">ROUND(INDIRECT(ADDRESS(ROW()+(0), COLUMN()+(-2), 1))*INDIRECT(ADDRESS(ROW()+(0), COLUMN()+(-1), 1)), 2)</f>
        <v>8888.87</v>
      </c>
    </row>
    <row r="21" spans="1:8" ht="13.50" thickBot="1" customHeight="1">
      <c r="A21" s="1" t="s">
        <v>37</v>
      </c>
      <c r="B21" s="1"/>
      <c r="C21" s="1"/>
      <c r="D21" s="10" t="s">
        <v>38</v>
      </c>
      <c r="E21" s="1" t="s">
        <v>39</v>
      </c>
      <c r="F21" s="13">
        <v>1.205</v>
      </c>
      <c r="G21" s="14">
        <v>6494.86</v>
      </c>
      <c r="H21" s="14">
        <f ca="1">ROUND(INDIRECT(ADDRESS(ROW()+(0), COLUMN()+(-2), 1))*INDIRECT(ADDRESS(ROW()+(0), COLUMN()+(-1), 1)), 2)</f>
        <v>7826.31</v>
      </c>
    </row>
    <row r="22" spans="1:8" ht="13.50" thickBot="1" customHeight="1">
      <c r="A22" s="15"/>
      <c r="B22" s="15"/>
      <c r="C22" s="15"/>
      <c r="D22" s="15"/>
      <c r="E22" s="15"/>
      <c r="F22" s="9" t="s">
        <v>40</v>
      </c>
      <c r="G22" s="9"/>
      <c r="H22" s="17">
        <f ca="1">ROUND(SUM(INDIRECT(ADDRESS(ROW()+(-1), COLUMN()+(0), 1)),INDIRECT(ADDRESS(ROW()+(-2), COLUMN()+(0), 1))), 2)</f>
        <v>16715.2</v>
      </c>
    </row>
    <row r="23" spans="1:8" ht="13.50" thickBot="1" customHeight="1">
      <c r="A23" s="15">
        <v>4</v>
      </c>
      <c r="B23" s="15"/>
      <c r="C23" s="15"/>
      <c r="D23" s="15"/>
      <c r="E23" s="18" t="s">
        <v>41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42</v>
      </c>
      <c r="E24" s="19" t="s">
        <v>43</v>
      </c>
      <c r="F24" s="13">
        <v>2</v>
      </c>
      <c r="G24" s="14">
        <f ca="1">ROUND(SUM(INDIRECT(ADDRESS(ROW()+(-2), COLUMN()+(1), 1)),INDIRECT(ADDRESS(ROW()+(-6), COLUMN()+(1), 1)),INDIRECT(ADDRESS(ROW()+(-9), COLUMN()+(1), 1))), 2)</f>
        <v>117501</v>
      </c>
      <c r="H24" s="14">
        <f ca="1">ROUND(INDIRECT(ADDRESS(ROW()+(0), COLUMN()+(-2), 1))*INDIRECT(ADDRESS(ROW()+(0), COLUMN()+(-1), 1))/100, 2)</f>
        <v>2350.02</v>
      </c>
    </row>
    <row r="25" spans="1:8" ht="13.50" thickBot="1" customHeight="1">
      <c r="A25" s="21" t="s">
        <v>44</v>
      </c>
      <c r="B25" s="21"/>
      <c r="C25" s="21"/>
      <c r="D25" s="22"/>
      <c r="E25" s="23"/>
      <c r="F25" s="24" t="s">
        <v>45</v>
      </c>
      <c r="G25" s="25"/>
      <c r="H25" s="26">
        <f ca="1">ROUND(SUM(INDIRECT(ADDRESS(ROW()+(-1), COLUMN()+(0), 1)),INDIRECT(ADDRESS(ROW()+(-3), COLUMN()+(0), 1)),INDIRECT(ADDRESS(ROW()+(-7), COLUMN()+(0), 1)),INDIRECT(ADDRESS(ROW()+(-10), COLUMN()+(0), 1))), 2)</f>
        <v>119851</v>
      </c>
    </row>
  </sheetData>
  <mergeCells count="29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  <mergeCell ref="A19:C19"/>
    <mergeCell ref="E19:F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