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<sst xmlns="http://schemas.openxmlformats.org/spreadsheetml/2006/main" count="64" uniqueCount="64">
  <si>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</si>
  <si>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CSV010</t>
  </si>
  <si>
    <t xml:space="preserve">m³</t>
  </si>
  <si>
    <t xml:space="preserve">Zapata corrida de fundación de hormigón armado.</t>
  </si>
  <si>
    <r>
      <rPr>
        <sz val="8.25"/>
        <color rgb="FF000000"/>
        <rFont val="Arial"/>
        <family val="2"/>
      </rPr>
      <t xml:space="preserve">Zapata corrida de fundación, de hormigón armado, realizada en excavación previa, con hormigón H20 (20) 20/6, no expuesto a ciclos hielo-deshielo, exposición a sulfatos despreciable, sin requerimiento de permeabilidad, no expuesto a ambientes salinos, docilidad blanda, preparado en obra, con cemento grado normal, y vaciado con medios manuales, y acero A63-42H, con una cuantía aproximada de 100 kg/m³. Incluso armaduras de espera de los pilares u otros elementos, alambre de atar, y separadores. El precio incluye el corte, doblado y armado del acero en el lugar definitivo de su colocación en obra, pero no incluye el moldaje.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</si>
  <si>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</si>
  <si>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</si>
  <si>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</si>
  <si>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</si>
  <si>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</si>
  <si>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</si>
  <si>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</si>
  <si>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mt07aco020a</t>
  </si>
  <si>
    <t xml:space="preserve">Ud</t>
  </si>
  <si>
    <t xml:space="preserve">Separador homologado para fundaciones.</t>
  </si>
  <si>
    <t xml:space="preserve">mt07aco100a</t>
  </si>
  <si>
    <t xml:space="preserve">kg</t>
  </si>
  <si>
    <t xml:space="preserve">Acero en barras con resaltes, A63-42H, de varios diámetros, según NCh204.Of77.</t>
  </si>
  <si>
    <t xml:space="preserve">mt08var050</t>
  </si>
  <si>
    <t xml:space="preserve">kg</t>
  </si>
  <si>
    <t xml:space="preserve">Alambre galvanizado para atar, de 1,30 mm de diámetro.</t>
  </si>
  <si>
    <t xml:space="preserve">mt08aaa010a</t>
  </si>
  <si>
    <t xml:space="preserve">m³</t>
  </si>
  <si>
    <t xml:space="preserve">Agua.</t>
  </si>
  <si>
    <t xml:space="preserve">mt01arg000e</t>
  </si>
  <si>
    <t xml:space="preserve">m³</t>
  </si>
  <si>
    <t xml:space="preserve">Arena cribada.</t>
  </si>
  <si>
    <t xml:space="preserve">mt01arg001em</t>
  </si>
  <si>
    <t xml:space="preserve">m³</t>
  </si>
  <si>
    <t xml:space="preserve">Árido grueso homogeneizado, de tamaño máximo 20 mm.</t>
  </si>
  <si>
    <t xml:space="preserve">mt08cem000e</t>
  </si>
  <si>
    <t xml:space="preserve">kg</t>
  </si>
  <si>
    <t xml:space="preserve">Cemento gris en sacos.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</si>
  <si>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</si>
  <si>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</si>
  <si>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</si>
  <si>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</si>
  <si>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 eléctrica con una capacidad de amasado de 160 l.</t>
  </si>
  <si>
    <t xml:space="preserve">Subtotal maquinaria:</t>
  </si>
  <si>
    <t xml:space="preserve">Mano de obra</t>
  </si>
  <si>
    <t xml:space="preserve">mo043</t>
  </si>
  <si>
    <t xml:space="preserve">h</t>
  </si>
  <si>
    <t xml:space="preserve">Maestro 1ª enfierrador.</t>
  </si>
  <si>
    <t xml:space="preserve">mo090</t>
  </si>
  <si>
    <t xml:space="preserve">h</t>
  </si>
  <si>
    <t xml:space="preserve">Ayudante enfierrador.</t>
  </si>
  <si>
    <t xml:space="preserve">mo113</t>
  </si>
  <si>
    <t xml:space="preserve">h</t>
  </si>
  <si>
    <t xml:space="preserve">Jornal construcción.</t>
  </si>
  <si>
    <t xml:space="preserve">mo112</t>
  </si>
  <si>
    <t xml:space="preserve">h</t>
  </si>
  <si>
    <t xml:space="preserve">Jornal especializado de construcción.</t>
  </si>
  <si>
    <t xml:space="preserve">mo045</t>
  </si>
  <si>
    <t xml:space="preserve">h</t>
  </si>
  <si>
    <t xml:space="preserve">Maestro 1ª concretero.</t>
  </si>
  <si>
    <t xml:space="preserve">mo092</t>
  </si>
  <si>
    <t xml:space="preserve">h</t>
  </si>
  <si>
    <t xml:space="preserve">Ayudante concretero.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</si>
  <si>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</si>
  <si>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</si>
  <si>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</si>
  <si>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</si>
  <si>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$ 4.561,40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</si>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</sst>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10" customWidth="1"/>
    <col min="3" max="3" width="1.19" customWidth="1"/>
    <col min="4" max="4" width="6.46" customWidth="1"/>
    <col min="5" max="5" width="68.85" customWidth="1"/>
    <col min="6" max="6" width="12.24" customWidth="1"/>
    <col min="7" max="7" width="13.77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7</v>
      </c>
      <c r="G10" s="12">
        <v>102.74</v>
      </c>
      <c r="H10" s="12">
        <f ca="1">ROUND(INDIRECT(ADDRESS(ROW()+(0), COLUMN()+(-2), 1))*INDIRECT(ADDRESS(ROW()+(0), COLUMN()+(-1), 1)), 2)</f>
        <v>719.18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102</v>
      </c>
      <c r="G11" s="12">
        <v>685.64</v>
      </c>
      <c r="H11" s="12">
        <f ca="1">ROUND(INDIRECT(ADDRESS(ROW()+(0), COLUMN()+(-2), 1))*INDIRECT(ADDRESS(ROW()+(0), COLUMN()+(-1), 1)), 2)</f>
        <v>69935.3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0.4</v>
      </c>
      <c r="G12" s="12">
        <v>924.2</v>
      </c>
      <c r="H12" s="12">
        <f ca="1">ROUND(INDIRECT(ADDRESS(ROW()+(0), COLUMN()+(-2), 1))*INDIRECT(ADDRESS(ROW()+(0), COLUMN()+(-1), 1)), 2)</f>
        <v>369.68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0.187</v>
      </c>
      <c r="G13" s="12">
        <v>924.2</v>
      </c>
      <c r="H13" s="12">
        <f ca="1">ROUND(INDIRECT(ADDRESS(ROW()+(0), COLUMN()+(-2), 1))*INDIRECT(ADDRESS(ROW()+(0), COLUMN()+(-1), 1)), 2)</f>
        <v>172.83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0.498</v>
      </c>
      <c r="G14" s="12">
        <v>10855.4</v>
      </c>
      <c r="H14" s="12">
        <f ca="1">ROUND(INDIRECT(ADDRESS(ROW()+(0), COLUMN()+(-2), 1))*INDIRECT(ADDRESS(ROW()+(0), COLUMN()+(-1), 1)), 2)</f>
        <v>5405.97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0.859</v>
      </c>
      <c r="G15" s="12">
        <v>17750</v>
      </c>
      <c r="H15" s="12">
        <f ca="1">ROUND(INDIRECT(ADDRESS(ROW()+(0), COLUMN()+(-2), 1))*INDIRECT(ADDRESS(ROW()+(0), COLUMN()+(-1), 1)), 2)</f>
        <v>15247.3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3">
        <v>319</v>
      </c>
      <c r="G16" s="14">
        <v>100.67</v>
      </c>
      <c r="H16" s="14">
        <f ca="1">ROUND(INDIRECT(ADDRESS(ROW()+(0), COLUMN()+(-2), 1))*INDIRECT(ADDRESS(ROW()+(0), COLUMN()+(-1), 1)), 2)</f>
        <v>32113.7</v>
      </c>
    </row>
    <row r="17" spans="1:8" ht="13.50" thickBot="1" customHeight="1">
      <c r="A17" s="15"/>
      <c r="B17" s="15"/>
      <c r="C17" s="15"/>
      <c r="D17" s="15"/>
      <c r="E17" s="15"/>
      <c r="F17" s="9" t="s">
        <v>33</v>
      </c>
      <c r="G17" s="9"/>
      <c r="H17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123964</v>
      </c>
    </row>
    <row r="18" spans="1:8" ht="13.50" thickBot="1" customHeight="1">
      <c r="A18" s="15">
        <v>2</v>
      </c>
      <c r="B18" s="15"/>
      <c r="C18" s="15"/>
      <c r="D18" s="15"/>
      <c r="E18" s="18" t="s">
        <v>34</v>
      </c>
      <c r="F18" s="18"/>
      <c r="G18" s="15"/>
      <c r="H18" s="15"/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3">
        <v>0.66</v>
      </c>
      <c r="G19" s="14">
        <v>2262.69</v>
      </c>
      <c r="H19" s="14">
        <f ca="1">ROUND(INDIRECT(ADDRESS(ROW()+(0), COLUMN()+(-2), 1))*INDIRECT(ADDRESS(ROW()+(0), COLUMN()+(-1), 1)), 2)</f>
        <v>1493.38</v>
      </c>
    </row>
    <row r="20" spans="1:8" ht="13.50" thickBot="1" customHeight="1">
      <c r="A20" s="15"/>
      <c r="B20" s="15"/>
      <c r="C20" s="15"/>
      <c r="D20" s="15"/>
      <c r="E20" s="15"/>
      <c r="F20" s="9" t="s">
        <v>38</v>
      </c>
      <c r="G20" s="9"/>
      <c r="H20" s="17">
        <f ca="1">ROUND(SUM(INDIRECT(ADDRESS(ROW()+(-1), COLUMN()+(0), 1))), 2)</f>
        <v>1493.38</v>
      </c>
    </row>
    <row r="21" spans="1:8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5"/>
      <c r="H21" s="15"/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0.364</v>
      </c>
      <c r="G22" s="12">
        <v>9042.6</v>
      </c>
      <c r="H22" s="12">
        <f ca="1">ROUND(INDIRECT(ADDRESS(ROW()+(0), COLUMN()+(-2), 1))*INDIRECT(ADDRESS(ROW()+(0), COLUMN()+(-1), 1)), 2)</f>
        <v>3291.51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0.364</v>
      </c>
      <c r="G23" s="12">
        <v>6755.37</v>
      </c>
      <c r="H23" s="12">
        <f ca="1">ROUND(INDIRECT(ADDRESS(ROW()+(0), COLUMN()+(-2), 1))*INDIRECT(ADDRESS(ROW()+(0), COLUMN()+(-1), 1)), 2)</f>
        <v>2458.95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1.194</v>
      </c>
      <c r="G24" s="12">
        <v>6257.69</v>
      </c>
      <c r="H24" s="12">
        <f ca="1">ROUND(INDIRECT(ADDRESS(ROW()+(0), COLUMN()+(-2), 1))*INDIRECT(ADDRESS(ROW()+(0), COLUMN()+(-1), 1)), 2)</f>
        <v>7471.68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1.25</v>
      </c>
      <c r="G25" s="12">
        <v>6361.55</v>
      </c>
      <c r="H25" s="12">
        <f ca="1">ROUND(INDIRECT(ADDRESS(ROW()+(0), COLUMN()+(-2), 1))*INDIRECT(ADDRESS(ROW()+(0), COLUMN()+(-1), 1)), 2)</f>
        <v>7951.94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0.057</v>
      </c>
      <c r="G26" s="12">
        <v>9042.6</v>
      </c>
      <c r="H26" s="12">
        <f ca="1">ROUND(INDIRECT(ADDRESS(ROW()+(0), COLUMN()+(-2), 1))*INDIRECT(ADDRESS(ROW()+(0), COLUMN()+(-1), 1)), 2)</f>
        <v>515.43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0.284</v>
      </c>
      <c r="G27" s="14">
        <v>6755.37</v>
      </c>
      <c r="H27" s="14">
        <f ca="1">ROUND(INDIRECT(ADDRESS(ROW()+(0), COLUMN()+(-2), 1))*INDIRECT(ADDRESS(ROW()+(0), COLUMN()+(-1), 1)), 2)</f>
        <v>1918.53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23608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1)),INDIRECT(ADDRESS(ROW()+(-10), COLUMN()+(1), 1)),INDIRECT(ADDRESS(ROW()+(-13), COLUMN()+(1), 1))), 2)</f>
        <v>149065</v>
      </c>
      <c r="H30" s="14">
        <f ca="1">ROUND(INDIRECT(ADDRESS(ROW()+(0), COLUMN()+(-2), 1))*INDIRECT(ADDRESS(ROW()+(0), COLUMN()+(-1), 1))/100, 2)</f>
        <v>2981.31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1)),INDIRECT(ADDRESS(ROW()+(-11), COLUMN()+(0), 1)),INDIRECT(ADDRESS(ROW()+(-14), COLUMN()+(0), 1))), 2)</f>
        <v>152047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  <mergeCell ref="A21:B21"/>
    <mergeCell ref="C21:D21"/>
    <mergeCell ref="E21:F21"/>
    <mergeCell ref="A22:B22"/>
    <mergeCell ref="C22:D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