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<sst xmlns="http://schemas.openxmlformats.org/spreadsheetml/2006/main" count="43" uniqueCount="43">
  <si>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</si>
  <si>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ASA012</t>
  </si>
  <si>
    <t xml:space="preserve">Ud</t>
  </si>
  <si>
    <t xml:space="preserve">Cámara de inspección prefabricada.</t>
  </si>
  <si>
    <r>
      <rPr>
        <b/>
        <sz val="8.25"/>
        <color rgb="FF000000"/>
        <rFont val="Arial"/>
        <family val="2"/>
      </rPr>
      <t xml:space="preserve">Cámara de paso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polipropileno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55x55x55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hormigón simple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incluyendo la excavación mecánica y el relleno del trasdós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</si>
  <si>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</si>
  <si>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</si>
  <si>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</si>
  <si>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</si>
  <si>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</si>
  <si>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</si>
  <si>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</si>
  <si>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</si>
  <si>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</si>
  <si>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</si>
  <si>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mt11arp010c</t>
  </si>
  <si>
    <t xml:space="preserve">Ud</t>
  </si>
  <si>
    <t xml:space="preserve">Cámara de inspección registrable de polipropileno, con fondo precortado, 55x55x55 cm, para saneamiento.</t>
  </si>
  <si>
    <t xml:space="preserve">mt11arp050g</t>
  </si>
  <si>
    <t xml:space="preserve">Ud</t>
  </si>
  <si>
    <t xml:space="preserve">Tapa de PVC, para cámaras de inspección de saneamiento de 55x55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</si>
  <si>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</si>
  <si>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</si>
  <si>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</si>
  <si>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</si>
  <si>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</si>
  <si>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</si>
  <si>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</si>
  <si>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</si>
  <si>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</si>
  <si>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</si>
  <si>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</si>
  <si>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</si>
  <si>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</si>
  <si>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</si>
  <si>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</si>
  <si>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</si>
  <si>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</si>
  <si>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</si>
  <si>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</si>
  <si>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</si>
  <si>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$ 7.852,81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</si>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</sst>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1" customWidth="1"/>
    <col min="2" max="2" width="0.68" customWidth="1"/>
    <col min="3" max="3" width="7.65" customWidth="1"/>
    <col min="4" max="4" width="3.57" customWidth="1"/>
    <col min="5" max="5" width="46.58" customWidth="1"/>
    <col min="6" max="6" width="11.56" customWidth="1"/>
    <col min="7" max="7" width="10.20" customWidth="1"/>
    <col min="8" max="8" width="4.25" customWidth="1"/>
    <col min="9" max="9" width="1.36" customWidth="1"/>
    <col min="10" max="10" width="5.61" customWidth="1"/>
    <col min="11" max="11" width="5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55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0.108000</v>
      </c>
      <c r="G9" s="15">
        <v>54241.090000</v>
      </c>
      <c r="H9" s="15"/>
      <c r="I9" s="15">
        <f ca="1">ROUND(INDIRECT(ADDRESS(ROW()+(0), COLUMN()+(-3), 1))*INDIRECT(ADDRESS(ROW()+(0), COLUMN()+(-2), 1)), 2)</f>
        <v>5858.040000</v>
      </c>
      <c r="J9" s="15"/>
      <c r="K9" s="15"/>
    </row>
    <row r="10" spans="1:11" ht="24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1.000000</v>
      </c>
      <c r="G10" s="15">
        <v>63221.800000</v>
      </c>
      <c r="H10" s="15"/>
      <c r="I10" s="15">
        <f ca="1">ROUND(INDIRECT(ADDRESS(ROW()+(0), COLUMN()+(-3), 1))*INDIRECT(ADDRESS(ROW()+(0), COLUMN()+(-2), 1)), 2)</f>
        <v>63221.800000</v>
      </c>
      <c r="J10" s="15"/>
      <c r="K10" s="15"/>
    </row>
    <row r="11" spans="1:11" ht="24.0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1.000000</v>
      </c>
      <c r="G11" s="15">
        <v>74366.740000</v>
      </c>
      <c r="H11" s="15"/>
      <c r="I11" s="15">
        <f ca="1">ROUND(INDIRECT(ADDRESS(ROW()+(0), COLUMN()+(-3), 1))*INDIRECT(ADDRESS(ROW()+(0), COLUMN()+(-2), 1)), 2)</f>
        <v>74366.740000</v>
      </c>
      <c r="J11" s="15"/>
      <c r="K11" s="15"/>
    </row>
    <row r="12" spans="1:11" ht="13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6">
        <v>1.087000</v>
      </c>
      <c r="G12" s="17">
        <v>4426.540000</v>
      </c>
      <c r="H12" s="17"/>
      <c r="I12" s="17">
        <f ca="1">ROUND(INDIRECT(ADDRESS(ROW()+(0), COLUMN()+(-3), 1))*INDIRECT(ADDRESS(ROW()+(0), COLUMN()+(-2), 1)), 2)</f>
        <v>4811.650000</v>
      </c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12"/>
      <c r="I13" s="20">
        <f ca="1">ROUND(SUM(INDIRECT(ADDRESS(ROW()+(-1), COLUMN()+(0), 1)),INDIRECT(ADDRESS(ROW()+(-2), COLUMN()+(0), 1)),INDIRECT(ADDRESS(ROW()+(-3), COLUMN()+(0), 1)),INDIRECT(ADDRESS(ROW()+(-4), COLUMN()+(0), 1))), 2)</f>
        <v>148258.230000</v>
      </c>
      <c r="J13" s="20"/>
      <c r="K13" s="20"/>
    </row>
    <row r="14" spans="1:11" ht="13.50" thickBot="1" customHeight="1">
      <c r="A14" s="18">
        <v>2.000000</v>
      </c>
      <c r="B14" s="18"/>
      <c r="C14" s="18"/>
      <c r="D14" s="21" t="s">
        <v>25</v>
      </c>
      <c r="E14" s="21"/>
      <c r="F14" s="21"/>
      <c r="G14" s="18"/>
      <c r="H14" s="18"/>
      <c r="I14" s="18"/>
      <c r="J14" s="18"/>
      <c r="K14" s="18"/>
    </row>
    <row r="15" spans="1:11" ht="13.5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6">
        <v>0.069000</v>
      </c>
      <c r="G15" s="17">
        <v>19708.860000</v>
      </c>
      <c r="H15" s="17"/>
      <c r="I15" s="17">
        <f ca="1">ROUND(INDIRECT(ADDRESS(ROW()+(0), COLUMN()+(-3), 1))*INDIRECT(ADDRESS(ROW()+(0), COLUMN()+(-2), 1)), 2)</f>
        <v>1359.910000</v>
      </c>
      <c r="J15" s="17"/>
      <c r="K15" s="17"/>
    </row>
    <row r="16" spans="1:11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20">
        <f ca="1">ROUND(SUM(INDIRECT(ADDRESS(ROW()+(-1), COLUMN()+(0), 1))), 2)</f>
        <v>1359.910000</v>
      </c>
      <c r="J16" s="20"/>
      <c r="K16" s="20"/>
    </row>
    <row r="17" spans="1:11" ht="13.50" thickBot="1" customHeight="1">
      <c r="A17" s="18">
        <v>3.000000</v>
      </c>
      <c r="B17" s="18"/>
      <c r="C17" s="18"/>
      <c r="D17" s="21" t="s">
        <v>30</v>
      </c>
      <c r="E17" s="21"/>
      <c r="F17" s="21"/>
      <c r="G17" s="18"/>
      <c r="H17" s="18"/>
      <c r="I17" s="18"/>
      <c r="J17" s="18"/>
      <c r="K17" s="18"/>
    </row>
    <row r="18" spans="1:11" ht="13.50" thickBot="1" customHeight="1">
      <c r="A18" s="1" t="s">
        <v>31</v>
      </c>
      <c r="B18" s="1"/>
      <c r="C18" s="13" t="s">
        <v>32</v>
      </c>
      <c r="D18" s="1" t="s">
        <v>33</v>
      </c>
      <c r="E18" s="1"/>
      <c r="F18" s="14">
        <v>0.575000</v>
      </c>
      <c r="G18" s="15">
        <v>4823.280000</v>
      </c>
      <c r="H18" s="15"/>
      <c r="I18" s="15">
        <f ca="1">ROUND(INDIRECT(ADDRESS(ROW()+(0), COLUMN()+(-3), 1))*INDIRECT(ADDRESS(ROW()+(0), COLUMN()+(-2), 1)), 2)</f>
        <v>2773.390000</v>
      </c>
      <c r="J18" s="15"/>
      <c r="K18" s="15"/>
    </row>
    <row r="19" spans="1:11" ht="13.50" thickBot="1" customHeight="1">
      <c r="A19" s="1" t="s">
        <v>34</v>
      </c>
      <c r="B19" s="1"/>
      <c r="C19" s="13" t="s">
        <v>35</v>
      </c>
      <c r="D19" s="1" t="s">
        <v>36</v>
      </c>
      <c r="E19" s="1"/>
      <c r="F19" s="16">
        <v>0.464000</v>
      </c>
      <c r="G19" s="17">
        <v>3416.200000</v>
      </c>
      <c r="H19" s="17"/>
      <c r="I19" s="17">
        <f ca="1">ROUND(INDIRECT(ADDRESS(ROW()+(0), COLUMN()+(-3), 1))*INDIRECT(ADDRESS(ROW()+(0), COLUMN()+(-2), 1)), 2)</f>
        <v>1585.120000</v>
      </c>
      <c r="J19" s="17"/>
      <c r="K19" s="17"/>
    </row>
    <row r="20" spans="1:11" ht="13.50" thickBot="1" customHeight="1">
      <c r="A20" s="18"/>
      <c r="B20" s="18"/>
      <c r="C20" s="18"/>
      <c r="D20" s="18"/>
      <c r="E20" s="18"/>
      <c r="F20" s="12" t="s">
        <v>37</v>
      </c>
      <c r="G20" s="12"/>
      <c r="H20" s="12"/>
      <c r="I20" s="20">
        <f ca="1">ROUND(SUM(INDIRECT(ADDRESS(ROW()+(-1), COLUMN()+(0), 1)),INDIRECT(ADDRESS(ROW()+(-2), COLUMN()+(0), 1))), 2)</f>
        <v>4358.510000</v>
      </c>
      <c r="J20" s="20"/>
      <c r="K20" s="20"/>
    </row>
    <row r="21" spans="1:11" ht="13.50" thickBot="1" customHeight="1">
      <c r="A21" s="18">
        <v>4.000000</v>
      </c>
      <c r="B21" s="18"/>
      <c r="C21" s="18"/>
      <c r="D21" s="21" t="s">
        <v>38</v>
      </c>
      <c r="E21" s="21"/>
      <c r="F21" s="21"/>
      <c r="G21" s="18"/>
      <c r="H21" s="18"/>
      <c r="I21" s="18"/>
      <c r="J21" s="18"/>
      <c r="K21" s="18"/>
    </row>
    <row r="22" spans="1:11" ht="13.50" thickBot="1" customHeight="1">
      <c r="A22" s="22"/>
      <c r="B22" s="22"/>
      <c r="C22" s="23" t="s">
        <v>39</v>
      </c>
      <c r="D22" s="22" t="s">
        <v>40</v>
      </c>
      <c r="E22" s="22"/>
      <c r="F22" s="16">
        <v>2.000000</v>
      </c>
      <c r="G22" s="17">
        <f ca="1">ROUND(SUM(INDIRECT(ADDRESS(ROW()+(-2), COLUMN()+(2), 1)),INDIRECT(ADDRESS(ROW()+(-6), COLUMN()+(2), 1)),INDIRECT(ADDRESS(ROW()+(-9), COLUMN()+(2), 1))), 2)</f>
        <v>153976.650000</v>
      </c>
      <c r="H22" s="17"/>
      <c r="I22" s="17">
        <f ca="1">ROUND(INDIRECT(ADDRESS(ROW()+(0), COLUMN()+(-3), 1))*INDIRECT(ADDRESS(ROW()+(0), COLUMN()+(-2), 1))/100, 2)</f>
        <v>3079.530000</v>
      </c>
      <c r="J22" s="17"/>
      <c r="K22" s="17"/>
    </row>
    <row r="23" spans="1:11" ht="13.50" thickBot="1" customHeight="1">
      <c r="A23" s="6" t="s">
        <v>41</v>
      </c>
      <c r="B23" s="6"/>
      <c r="C23" s="7"/>
      <c r="D23" s="8"/>
      <c r="E23" s="8"/>
      <c r="F23" s="24" t="s">
        <v>42</v>
      </c>
      <c r="G23" s="25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157056.180000</v>
      </c>
      <c r="J23" s="26"/>
      <c r="K23" s="26"/>
    </row>
  </sheetData>
  <mergeCells count="7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F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F13:H13"/>
    <mergeCell ref="I13:K13"/>
    <mergeCell ref="A14:B14"/>
    <mergeCell ref="D14:F14"/>
    <mergeCell ref="G14:H14"/>
    <mergeCell ref="I14:K14"/>
    <mergeCell ref="A15:B15"/>
    <mergeCell ref="D15:E15"/>
    <mergeCell ref="G15:H15"/>
    <mergeCell ref="I15:K15"/>
    <mergeCell ref="A16:B16"/>
    <mergeCell ref="D16:E16"/>
    <mergeCell ref="F16:H16"/>
    <mergeCell ref="I16:K16"/>
    <mergeCell ref="A17:B17"/>
    <mergeCell ref="D17:F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B20"/>
    <mergeCell ref="D20:E20"/>
    <mergeCell ref="F20:H20"/>
    <mergeCell ref="I20:K20"/>
    <mergeCell ref="A21:B21"/>
    <mergeCell ref="D21:F21"/>
    <mergeCell ref="G21:H21"/>
    <mergeCell ref="I21:K21"/>
    <mergeCell ref="A22:B22"/>
    <mergeCell ref="D22:E22"/>
    <mergeCell ref="G22:H22"/>
    <mergeCell ref="I22:K22"/>
    <mergeCell ref="A23:E23"/>
    <mergeCell ref="F23:H23"/>
    <mergeCell ref="I23:K23"/>
  </mergeCells>
  <pageMargins left="0.620079" right="0.472441" top="0.472441" bottom="0.472441" header="0.0" footer="0.0"/>
  <pageSetup paperSize="9" orientation="portrait"/>
  <rowBreaks count="0" manualBreakCount="0">
    </rowBreaks>
</worksheet>
</file>