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<sst xmlns="http://schemas.openxmlformats.org/spreadsheetml/2006/main" count="38" uniqueCount="38">
  <si>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</si>
  <si>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ASA012</t>
  </si>
  <si>
    <t xml:space="preserve">Ud</t>
  </si>
  <si>
    <t xml:space="preserve">Cámara de inspección prefabricada.</t>
  </si>
  <si>
    <r>
      <rPr>
        <b/>
        <sz val="8.25"/>
        <color rgb="FF000000"/>
        <rFont val="Arial"/>
        <family val="2"/>
      </rPr>
      <t xml:space="preserve">Cámara de paso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polipropileno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30x30x30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solera de hormigón simple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incluyendo la excavación manual y el relleno del trasdós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</si>
  <si>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</si>
  <si>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</si>
  <si>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</si>
  <si>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</si>
  <si>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</si>
  <si>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</si>
  <si>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</si>
  <si>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mt10hmf090aieg</t>
  </si>
  <si>
    <t xml:space="preserve">m³</t>
  </si>
  <si>
    <t xml:space="preserve">Hormigón simple H20 (20) 20/6, no expuesto a ciclos hielo-deshielo, exposición a sulfatos despreciable, sin requerimiento de permeabilidad, docilidad blanda, con cemento grado normal, preparado en central, según NCh 170.Of85 y ACI 318-08.</t>
  </si>
  <si>
    <t xml:space="preserve">mt11arp010a</t>
  </si>
  <si>
    <t xml:space="preserve">Ud</t>
  </si>
  <si>
    <t xml:space="preserve">Cámara de inspección registrable de polipropileno, con fondo precortado, 30x30x30 cm, para saneamiento.</t>
  </si>
  <si>
    <t xml:space="preserve">mt11arp050a</t>
  </si>
  <si>
    <t xml:space="preserve">Ud</t>
  </si>
  <si>
    <t xml:space="preserve">Tapa de PVC, para cámaras de inspección de saneamiento de 30x30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</si>
  <si>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</si>
  <si>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</si>
  <si>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</si>
  <si>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</si>
  <si>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</si>
  <si>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</si>
  <si>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</si>
  <si>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</si>
  <si>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</si>
  <si>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</si>
  <si>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</si>
  <si>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</si>
  <si>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</si>
  <si>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</si>
  <si>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</si>
  <si>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$ 2.081,87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</si>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</sst>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77" customWidth="1"/>
    <col min="2" max="2" width="1.02" customWidth="1"/>
    <col min="3" max="3" width="7.65" customWidth="1"/>
    <col min="4" max="4" width="2.89" customWidth="1"/>
    <col min="5" max="5" width="49.30" customWidth="1"/>
    <col min="6" max="6" width="10.54" customWidth="1"/>
    <col min="7" max="7" width="10.20" customWidth="1"/>
    <col min="8" max="8" width="3.23" customWidth="1"/>
    <col min="9" max="9" width="2.04" customWidth="1"/>
    <col min="10" max="10" width="5.27" customWidth="1"/>
    <col min="11" max="11" width="5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  <c r="K7" s="10"/>
    </row>
    <row r="8" spans="1:11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  <c r="K8" s="11"/>
    </row>
    <row r="9" spans="1:11" ht="55.50" thickBot="1" customHeight="1">
      <c r="A9" s="1" t="s">
        <v>12</v>
      </c>
      <c r="B9" s="1"/>
      <c r="C9" s="13" t="s">
        <v>13</v>
      </c>
      <c r="D9" s="1" t="s">
        <v>14</v>
      </c>
      <c r="E9" s="1"/>
      <c r="F9" s="14">
        <v>0.054000</v>
      </c>
      <c r="G9" s="15">
        <v>54241.090000</v>
      </c>
      <c r="H9" s="15"/>
      <c r="I9" s="15">
        <f ca="1">ROUND(INDIRECT(ADDRESS(ROW()+(0), COLUMN()+(-3), 1))*INDIRECT(ADDRESS(ROW()+(0), COLUMN()+(-2), 1)), 2)</f>
        <v>2929.020000</v>
      </c>
      <c r="J9" s="15"/>
      <c r="K9" s="15"/>
    </row>
    <row r="10" spans="1:11" ht="24.00" thickBot="1" customHeight="1">
      <c r="A10" s="1" t="s">
        <v>15</v>
      </c>
      <c r="B10" s="1"/>
      <c r="C10" s="13" t="s">
        <v>16</v>
      </c>
      <c r="D10" s="1" t="s">
        <v>17</v>
      </c>
      <c r="E10" s="1"/>
      <c r="F10" s="14">
        <v>1.000000</v>
      </c>
      <c r="G10" s="15">
        <v>19314.970000</v>
      </c>
      <c r="H10" s="15"/>
      <c r="I10" s="15">
        <f ca="1">ROUND(INDIRECT(ADDRESS(ROW()+(0), COLUMN()+(-3), 1))*INDIRECT(ADDRESS(ROW()+(0), COLUMN()+(-2), 1)), 2)</f>
        <v>19314.970000</v>
      </c>
      <c r="J10" s="15"/>
      <c r="K10" s="15"/>
    </row>
    <row r="11" spans="1:11" ht="24.00" thickBot="1" customHeight="1">
      <c r="A11" s="1" t="s">
        <v>18</v>
      </c>
      <c r="B11" s="1"/>
      <c r="C11" s="13" t="s">
        <v>19</v>
      </c>
      <c r="D11" s="1" t="s">
        <v>20</v>
      </c>
      <c r="E11" s="1"/>
      <c r="F11" s="14">
        <v>1.000000</v>
      </c>
      <c r="G11" s="15">
        <v>11824.210000</v>
      </c>
      <c r="H11" s="15"/>
      <c r="I11" s="15">
        <f ca="1">ROUND(INDIRECT(ADDRESS(ROW()+(0), COLUMN()+(-3), 1))*INDIRECT(ADDRESS(ROW()+(0), COLUMN()+(-2), 1)), 2)</f>
        <v>11824.210000</v>
      </c>
      <c r="J11" s="15"/>
      <c r="K11" s="15"/>
    </row>
    <row r="12" spans="1:11" ht="13.50" thickBot="1" customHeight="1">
      <c r="A12" s="1" t="s">
        <v>21</v>
      </c>
      <c r="B12" s="1"/>
      <c r="C12" s="13" t="s">
        <v>22</v>
      </c>
      <c r="D12" s="1" t="s">
        <v>23</v>
      </c>
      <c r="E12" s="1"/>
      <c r="F12" s="16">
        <v>0.348000</v>
      </c>
      <c r="G12" s="17">
        <v>4426.540000</v>
      </c>
      <c r="H12" s="17"/>
      <c r="I12" s="17">
        <f ca="1">ROUND(INDIRECT(ADDRESS(ROW()+(0), COLUMN()+(-3), 1))*INDIRECT(ADDRESS(ROW()+(0), COLUMN()+(-2), 1)), 2)</f>
        <v>1540.440000</v>
      </c>
      <c r="J12" s="17"/>
      <c r="K12" s="17"/>
    </row>
    <row r="13" spans="1:11" ht="13.50" thickBot="1" customHeight="1">
      <c r="A13" s="18"/>
      <c r="B13" s="18"/>
      <c r="C13" s="18"/>
      <c r="D13" s="18"/>
      <c r="E13" s="18"/>
      <c r="F13" s="12" t="s">
        <v>24</v>
      </c>
      <c r="G13" s="12"/>
      <c r="H13" s="12"/>
      <c r="I13" s="20">
        <f ca="1">ROUND(SUM(INDIRECT(ADDRESS(ROW()+(-1), COLUMN()+(0), 1)),INDIRECT(ADDRESS(ROW()+(-2), COLUMN()+(0), 1)),INDIRECT(ADDRESS(ROW()+(-3), COLUMN()+(0), 1)),INDIRECT(ADDRESS(ROW()+(-4), COLUMN()+(0), 1))), 2)</f>
        <v>35608.640000</v>
      </c>
      <c r="J13" s="20"/>
      <c r="K13" s="20"/>
    </row>
    <row r="14" spans="1:11" ht="13.50" thickBot="1" customHeight="1">
      <c r="A14" s="18">
        <v>2.000000</v>
      </c>
      <c r="B14" s="18"/>
      <c r="C14" s="18"/>
      <c r="D14" s="21" t="s">
        <v>25</v>
      </c>
      <c r="E14" s="21"/>
      <c r="F14" s="21"/>
      <c r="G14" s="18"/>
      <c r="H14" s="18"/>
      <c r="I14" s="18"/>
      <c r="J14" s="18"/>
      <c r="K14" s="18"/>
    </row>
    <row r="15" spans="1:11" ht="13.50" thickBot="1" customHeight="1">
      <c r="A15" s="1" t="s">
        <v>26</v>
      </c>
      <c r="B15" s="1"/>
      <c r="C15" s="13" t="s">
        <v>27</v>
      </c>
      <c r="D15" s="1" t="s">
        <v>28</v>
      </c>
      <c r="E15" s="1"/>
      <c r="F15" s="14">
        <v>0.553000</v>
      </c>
      <c r="G15" s="15">
        <v>4823.280000</v>
      </c>
      <c r="H15" s="15"/>
      <c r="I15" s="15">
        <f ca="1">ROUND(INDIRECT(ADDRESS(ROW()+(0), COLUMN()+(-3), 1))*INDIRECT(ADDRESS(ROW()+(0), COLUMN()+(-2), 1)), 2)</f>
        <v>2667.270000</v>
      </c>
      <c r="J15" s="15"/>
      <c r="K15" s="15"/>
    </row>
    <row r="16" spans="1:11" ht="13.50" thickBot="1" customHeight="1">
      <c r="A16" s="1" t="s">
        <v>29</v>
      </c>
      <c r="B16" s="1"/>
      <c r="C16" s="13" t="s">
        <v>30</v>
      </c>
      <c r="D16" s="1" t="s">
        <v>31</v>
      </c>
      <c r="E16" s="1"/>
      <c r="F16" s="16">
        <v>0.745000</v>
      </c>
      <c r="G16" s="17">
        <v>3416.200000</v>
      </c>
      <c r="H16" s="17"/>
      <c r="I16" s="17">
        <f ca="1">ROUND(INDIRECT(ADDRESS(ROW()+(0), COLUMN()+(-3), 1))*INDIRECT(ADDRESS(ROW()+(0), COLUMN()+(-2), 1)), 2)</f>
        <v>2545.070000</v>
      </c>
      <c r="J16" s="17"/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12"/>
      <c r="I17" s="20">
        <f ca="1">ROUND(SUM(INDIRECT(ADDRESS(ROW()+(-1), COLUMN()+(0), 1)),INDIRECT(ADDRESS(ROW()+(-2), COLUMN()+(0), 1))), 2)</f>
        <v>5212.340000</v>
      </c>
      <c r="J17" s="20"/>
      <c r="K17" s="20"/>
    </row>
    <row r="18" spans="1:11" ht="13.50" thickBot="1" customHeight="1">
      <c r="A18" s="18">
        <v>3.000000</v>
      </c>
      <c r="B18" s="18"/>
      <c r="C18" s="18"/>
      <c r="D18" s="21" t="s">
        <v>33</v>
      </c>
      <c r="E18" s="21"/>
      <c r="F18" s="21"/>
      <c r="G18" s="18"/>
      <c r="H18" s="18"/>
      <c r="I18" s="18"/>
      <c r="J18" s="18"/>
      <c r="K18" s="18"/>
    </row>
    <row r="19" spans="1:11" ht="13.50" thickBot="1" customHeight="1">
      <c r="A19" s="22"/>
      <c r="B19" s="22"/>
      <c r="C19" s="23" t="s">
        <v>34</v>
      </c>
      <c r="D19" s="22" t="s">
        <v>35</v>
      </c>
      <c r="E19" s="22"/>
      <c r="F19" s="16">
        <v>2.000000</v>
      </c>
      <c r="G19" s="17">
        <f ca="1">ROUND(SUM(INDIRECT(ADDRESS(ROW()+(-2), COLUMN()+(2), 1)),INDIRECT(ADDRESS(ROW()+(-6), COLUMN()+(2), 1))), 2)</f>
        <v>40820.980000</v>
      </c>
      <c r="H19" s="17"/>
      <c r="I19" s="17">
        <f ca="1">ROUND(INDIRECT(ADDRESS(ROW()+(0), COLUMN()+(-3), 1))*INDIRECT(ADDRESS(ROW()+(0), COLUMN()+(-2), 1))/100, 2)</f>
        <v>816.420000</v>
      </c>
      <c r="J19" s="17"/>
      <c r="K19" s="17"/>
    </row>
    <row r="20" spans="1:11" ht="13.50" thickBot="1" customHeight="1">
      <c r="A20" s="6" t="s">
        <v>36</v>
      </c>
      <c r="B20" s="6"/>
      <c r="C20" s="7"/>
      <c r="D20" s="8"/>
      <c r="E20" s="8"/>
      <c r="F20" s="24" t="s">
        <v>37</v>
      </c>
      <c r="G20" s="25"/>
      <c r="H20" s="25"/>
      <c r="I20" s="26">
        <f ca="1">ROUND(SUM(INDIRECT(ADDRESS(ROW()+(-1), COLUMN()+(0), 1)),INDIRECT(ADDRESS(ROW()+(-3), COLUMN()+(0), 1)),INDIRECT(ADDRESS(ROW()+(-7), COLUMN()+(0), 1))), 2)</f>
        <v>41637.400000</v>
      </c>
      <c r="J20" s="26"/>
      <c r="K20" s="26"/>
    </row>
  </sheetData>
  <mergeCells count="60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F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F13:H13"/>
    <mergeCell ref="I13:K13"/>
    <mergeCell ref="A14:B14"/>
    <mergeCell ref="D14:F14"/>
    <mergeCell ref="G14:H14"/>
    <mergeCell ref="I14:K14"/>
    <mergeCell ref="A15:B15"/>
    <mergeCell ref="D15:E15"/>
    <mergeCell ref="G15:H15"/>
    <mergeCell ref="I15:K15"/>
    <mergeCell ref="A16:B16"/>
    <mergeCell ref="D16:E16"/>
    <mergeCell ref="G16:H16"/>
    <mergeCell ref="I16:K16"/>
    <mergeCell ref="A17:B17"/>
    <mergeCell ref="D17:E17"/>
    <mergeCell ref="F17:H17"/>
    <mergeCell ref="I17:K17"/>
    <mergeCell ref="A18:B18"/>
    <mergeCell ref="D18:F18"/>
    <mergeCell ref="G18:H18"/>
    <mergeCell ref="I18:K18"/>
    <mergeCell ref="A19:B19"/>
    <mergeCell ref="D19:E19"/>
    <mergeCell ref="G19:H19"/>
    <mergeCell ref="I19:K19"/>
    <mergeCell ref="A20:E20"/>
    <mergeCell ref="F20:H20"/>
    <mergeCell ref="I20:K20"/>
  </mergeCells>
  <pageMargins left="0.620079" right="0.472441" top="0.472441" bottom="0.472441" header="0.0" footer="0.0"/>
  <pageSetup paperSize="9" orientation="portrait"/>
  <rowBreaks count="0" manualBreakCount="0">
    </rowBreaks>
</worksheet>
</file>